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96A56196-5BC0-4790-AEEC-C3A4E4D5CA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alityka mikrob" sheetId="5" r:id="rId1"/>
    <sheet name="Formularz ofertowy" sheetId="1" r:id="rId2"/>
  </sheets>
  <definedNames>
    <definedName name="_xlnm._FilterDatabase" localSheetId="0" hidden="1">' alityka mikrob'!$A$2:$M$938</definedName>
    <definedName name="_xlnm.Print_Area" localSheetId="1">'Formularz ofertowy'!$A$1:$H$53</definedName>
    <definedName name="_xlnm.Print_Titles" localSheetId="1">'Formularz ofertowy'!$26:$30</definedName>
  </definedNames>
  <calcPr calcId="181029"/>
</workbook>
</file>

<file path=xl/calcChain.xml><?xml version="1.0" encoding="utf-8"?>
<calcChain xmlns="http://schemas.openxmlformats.org/spreadsheetml/2006/main">
  <c r="J16" i="5" l="1"/>
  <c r="K16" i="5" s="1"/>
  <c r="J17" i="5"/>
  <c r="K17" i="5" s="1"/>
  <c r="J18" i="5"/>
  <c r="K18" i="5" s="1"/>
  <c r="J19" i="5"/>
  <c r="K19" i="5" s="1"/>
  <c r="J20" i="5"/>
  <c r="K20" i="5" s="1"/>
  <c r="J21" i="5"/>
  <c r="K21" i="5" s="1"/>
  <c r="J22" i="5"/>
  <c r="K22" i="5" s="1"/>
  <c r="J23" i="5"/>
  <c r="K23" i="5" s="1"/>
  <c r="L23" i="5" s="1"/>
  <c r="J24" i="5"/>
  <c r="K24" i="5" s="1"/>
  <c r="J25" i="5"/>
  <c r="K25" i="5" s="1"/>
  <c r="J26" i="5"/>
  <c r="K26" i="5" s="1"/>
  <c r="J27" i="5"/>
  <c r="K27" i="5" s="1"/>
  <c r="J28" i="5"/>
  <c r="K28" i="5" s="1"/>
  <c r="J29" i="5"/>
  <c r="K29" i="5" s="1"/>
  <c r="J30" i="5"/>
  <c r="K30" i="5" s="1"/>
  <c r="J31" i="5"/>
  <c r="K31" i="5" s="1"/>
  <c r="J32" i="5"/>
  <c r="K32" i="5" s="1"/>
  <c r="J33" i="5"/>
  <c r="K33" i="5" s="1"/>
  <c r="J34" i="5"/>
  <c r="K34" i="5" s="1"/>
  <c r="J35" i="5"/>
  <c r="K35" i="5" s="1"/>
  <c r="L35" i="5" s="1"/>
  <c r="J36" i="5"/>
  <c r="K36" i="5" s="1"/>
  <c r="J37" i="5"/>
  <c r="K37" i="5" s="1"/>
  <c r="J38" i="5"/>
  <c r="K38" i="5" s="1"/>
  <c r="J39" i="5"/>
  <c r="K39" i="5" s="1"/>
  <c r="J40" i="5"/>
  <c r="K40" i="5" s="1"/>
  <c r="J41" i="5"/>
  <c r="K41" i="5" s="1"/>
  <c r="J42" i="5"/>
  <c r="K42" i="5" s="1"/>
  <c r="J43" i="5"/>
  <c r="K43" i="5" s="1"/>
  <c r="L43" i="5" s="1"/>
  <c r="J44" i="5"/>
  <c r="K44" i="5" s="1"/>
  <c r="J45" i="5"/>
  <c r="K45" i="5" s="1"/>
  <c r="J46" i="5"/>
  <c r="K46" i="5" s="1"/>
  <c r="J47" i="5"/>
  <c r="K47" i="5" s="1"/>
  <c r="J48" i="5"/>
  <c r="K48" i="5" s="1"/>
  <c r="J49" i="5"/>
  <c r="K49" i="5" s="1"/>
  <c r="J50" i="5"/>
  <c r="K50" i="5" s="1"/>
  <c r="J51" i="5"/>
  <c r="K51" i="5" s="1"/>
  <c r="L51" i="5" s="1"/>
  <c r="J52" i="5"/>
  <c r="K52" i="5" s="1"/>
  <c r="J53" i="5"/>
  <c r="K53" i="5" s="1"/>
  <c r="J54" i="5"/>
  <c r="K54" i="5" s="1"/>
  <c r="J55" i="5"/>
  <c r="K55" i="5" s="1"/>
  <c r="L55" i="5" s="1"/>
  <c r="J56" i="5"/>
  <c r="K56" i="5" s="1"/>
  <c r="J57" i="5"/>
  <c r="K57" i="5" s="1"/>
  <c r="J58" i="5"/>
  <c r="K58" i="5" s="1"/>
  <c r="L58" i="5" s="1"/>
  <c r="J59" i="5"/>
  <c r="K59" i="5" s="1"/>
  <c r="L59" i="5" s="1"/>
  <c r="J60" i="5"/>
  <c r="K60" i="5" s="1"/>
  <c r="J61" i="5"/>
  <c r="K61" i="5" s="1"/>
  <c r="J62" i="5"/>
  <c r="K62" i="5" s="1"/>
  <c r="J63" i="5"/>
  <c r="K63" i="5" s="1"/>
  <c r="J64" i="5"/>
  <c r="K64" i="5" s="1"/>
  <c r="J65" i="5"/>
  <c r="K65" i="5" s="1"/>
  <c r="J66" i="5"/>
  <c r="K66" i="5" s="1"/>
  <c r="J67" i="5"/>
  <c r="K67" i="5" s="1"/>
  <c r="L67" i="5" s="1"/>
  <c r="J68" i="5"/>
  <c r="K68" i="5" s="1"/>
  <c r="J69" i="5"/>
  <c r="K69" i="5" s="1"/>
  <c r="J70" i="5"/>
  <c r="K70" i="5" s="1"/>
  <c r="J71" i="5"/>
  <c r="K71" i="5" s="1"/>
  <c r="J72" i="5"/>
  <c r="K72" i="5" s="1"/>
  <c r="J73" i="5"/>
  <c r="K73" i="5"/>
  <c r="J74" i="5"/>
  <c r="K74" i="5" s="1"/>
  <c r="J75" i="5"/>
  <c r="K75" i="5" s="1"/>
  <c r="L75" i="5" s="1"/>
  <c r="J76" i="5"/>
  <c r="K76" i="5" s="1"/>
  <c r="J77" i="5"/>
  <c r="K77" i="5" s="1"/>
  <c r="J78" i="5"/>
  <c r="K78" i="5" s="1"/>
  <c r="J79" i="5"/>
  <c r="K79" i="5" s="1"/>
  <c r="J80" i="5"/>
  <c r="K80" i="5" s="1"/>
  <c r="J81" i="5"/>
  <c r="K81" i="5" s="1"/>
  <c r="J82" i="5"/>
  <c r="K82" i="5" s="1"/>
  <c r="L82" i="5" s="1"/>
  <c r="J83" i="5"/>
  <c r="K83" i="5" s="1"/>
  <c r="L83" i="5" s="1"/>
  <c r="J84" i="5"/>
  <c r="K84" i="5" s="1"/>
  <c r="J85" i="5"/>
  <c r="K85" i="5" s="1"/>
  <c r="J86" i="5"/>
  <c r="K86" i="5" s="1"/>
  <c r="J87" i="5"/>
  <c r="K87" i="5" s="1"/>
  <c r="L87" i="5" s="1"/>
  <c r="J88" i="5"/>
  <c r="K88" i="5" s="1"/>
  <c r="J89" i="5"/>
  <c r="K89" i="5" s="1"/>
  <c r="J90" i="5"/>
  <c r="K90" i="5" s="1"/>
  <c r="J91" i="5"/>
  <c r="K91" i="5" s="1"/>
  <c r="L91" i="5" s="1"/>
  <c r="J92" i="5"/>
  <c r="K92" i="5" s="1"/>
  <c r="J93" i="5"/>
  <c r="K93" i="5" s="1"/>
  <c r="J94" i="5"/>
  <c r="K94" i="5" s="1"/>
  <c r="J95" i="5"/>
  <c r="K95" i="5" s="1"/>
  <c r="J96" i="5"/>
  <c r="K96" i="5" s="1"/>
  <c r="J97" i="5"/>
  <c r="K97" i="5" s="1"/>
  <c r="J98" i="5"/>
  <c r="K98" i="5" s="1"/>
  <c r="J99" i="5"/>
  <c r="K99" i="5" s="1"/>
  <c r="L99" i="5" s="1"/>
  <c r="J100" i="5"/>
  <c r="K100" i="5" s="1"/>
  <c r="J101" i="5"/>
  <c r="K101" i="5" s="1"/>
  <c r="J102" i="5"/>
  <c r="K102" i="5" s="1"/>
  <c r="J103" i="5"/>
  <c r="K103" i="5" s="1"/>
  <c r="L103" i="5" s="1"/>
  <c r="J104" i="5"/>
  <c r="K104" i="5" s="1"/>
  <c r="J105" i="5"/>
  <c r="K105" i="5" s="1"/>
  <c r="J106" i="5"/>
  <c r="K106" i="5" s="1"/>
  <c r="J107" i="5"/>
  <c r="K107" i="5" s="1"/>
  <c r="J108" i="5"/>
  <c r="K108" i="5" s="1"/>
  <c r="L108" i="5" s="1"/>
  <c r="J109" i="5"/>
  <c r="K109" i="5" s="1"/>
  <c r="J110" i="5"/>
  <c r="K110" i="5" s="1"/>
  <c r="J111" i="5"/>
  <c r="K111" i="5" s="1"/>
  <c r="L111" i="5" s="1"/>
  <c r="J112" i="5"/>
  <c r="K112" i="5" s="1"/>
  <c r="J113" i="5"/>
  <c r="K113" i="5" s="1"/>
  <c r="J114" i="5"/>
  <c r="K114" i="5" s="1"/>
  <c r="J115" i="5"/>
  <c r="K115" i="5" s="1"/>
  <c r="J116" i="5"/>
  <c r="K116" i="5" s="1"/>
  <c r="J117" i="5"/>
  <c r="K117" i="5" s="1"/>
  <c r="J118" i="5"/>
  <c r="K118" i="5" s="1"/>
  <c r="J119" i="5"/>
  <c r="K119" i="5" s="1"/>
  <c r="J120" i="5"/>
  <c r="K120" i="5" s="1"/>
  <c r="J121" i="5"/>
  <c r="K121" i="5" s="1"/>
  <c r="J122" i="5"/>
  <c r="K122" i="5" s="1"/>
  <c r="J123" i="5"/>
  <c r="K123" i="5" s="1"/>
  <c r="J124" i="5"/>
  <c r="K124" i="5" s="1"/>
  <c r="J125" i="5"/>
  <c r="K125" i="5" s="1"/>
  <c r="J126" i="5"/>
  <c r="K126" i="5" s="1"/>
  <c r="J127" i="5"/>
  <c r="K127" i="5" s="1"/>
  <c r="J128" i="5"/>
  <c r="K128" i="5" s="1"/>
  <c r="J129" i="5"/>
  <c r="K129" i="5" s="1"/>
  <c r="J130" i="5"/>
  <c r="K130" i="5" s="1"/>
  <c r="J131" i="5"/>
  <c r="K131" i="5" s="1"/>
  <c r="L131" i="5" s="1"/>
  <c r="J132" i="5"/>
  <c r="K132" i="5" s="1"/>
  <c r="J133" i="5"/>
  <c r="K133" i="5" s="1"/>
  <c r="J134" i="5"/>
  <c r="K134" i="5" s="1"/>
  <c r="J135" i="5"/>
  <c r="K135" i="5" s="1"/>
  <c r="J136" i="5"/>
  <c r="K136" i="5" s="1"/>
  <c r="J137" i="5"/>
  <c r="K137" i="5" s="1"/>
  <c r="J138" i="5"/>
  <c r="K138" i="5" s="1"/>
  <c r="J139" i="5"/>
  <c r="K139" i="5" s="1"/>
  <c r="J140" i="5"/>
  <c r="K140" i="5" s="1"/>
  <c r="J141" i="5"/>
  <c r="K141" i="5" s="1"/>
  <c r="J142" i="5"/>
  <c r="K142" i="5" s="1"/>
  <c r="J143" i="5"/>
  <c r="K143" i="5" s="1"/>
  <c r="J144" i="5"/>
  <c r="K144" i="5" s="1"/>
  <c r="J145" i="5"/>
  <c r="K145" i="5" s="1"/>
  <c r="J146" i="5"/>
  <c r="K146" i="5" s="1"/>
  <c r="J147" i="5"/>
  <c r="K147" i="5" s="1"/>
  <c r="J148" i="5"/>
  <c r="K148" i="5" s="1"/>
  <c r="J149" i="5"/>
  <c r="K149" i="5" s="1"/>
  <c r="J150" i="5"/>
  <c r="K150" i="5" s="1"/>
  <c r="J151" i="5"/>
  <c r="K151" i="5" s="1"/>
  <c r="J152" i="5"/>
  <c r="K152" i="5" s="1"/>
  <c r="J153" i="5"/>
  <c r="K153" i="5" s="1"/>
  <c r="J154" i="5"/>
  <c r="K154" i="5" s="1"/>
  <c r="J155" i="5"/>
  <c r="K155" i="5" s="1"/>
  <c r="J156" i="5"/>
  <c r="K156" i="5" s="1"/>
  <c r="J157" i="5"/>
  <c r="K157" i="5" s="1"/>
  <c r="J158" i="5"/>
  <c r="K158" i="5" s="1"/>
  <c r="J159" i="5"/>
  <c r="K159" i="5" s="1"/>
  <c r="J160" i="5"/>
  <c r="K160" i="5" s="1"/>
  <c r="J161" i="5"/>
  <c r="K161" i="5" s="1"/>
  <c r="J162" i="5"/>
  <c r="K162" i="5" s="1"/>
  <c r="J163" i="5"/>
  <c r="K163" i="5" s="1"/>
  <c r="J164" i="5"/>
  <c r="K164" i="5" s="1"/>
  <c r="J165" i="5"/>
  <c r="K165" i="5" s="1"/>
  <c r="J166" i="5"/>
  <c r="K166" i="5" s="1"/>
  <c r="J167" i="5"/>
  <c r="K167" i="5" s="1"/>
  <c r="L167" i="5" s="1"/>
  <c r="J168" i="5"/>
  <c r="K168" i="5" s="1"/>
  <c r="J169" i="5"/>
  <c r="K169" i="5" s="1"/>
  <c r="J170" i="5"/>
  <c r="K170" i="5" s="1"/>
  <c r="J171" i="5"/>
  <c r="K171" i="5" s="1"/>
  <c r="L171" i="5" s="1"/>
  <c r="J172" i="5"/>
  <c r="K172" i="5" s="1"/>
  <c r="J173" i="5"/>
  <c r="K173" i="5" s="1"/>
  <c r="J174" i="5"/>
  <c r="K174" i="5" s="1"/>
  <c r="J175" i="5"/>
  <c r="K175" i="5" s="1"/>
  <c r="J176" i="5"/>
  <c r="K176" i="5" s="1"/>
  <c r="J177" i="5"/>
  <c r="K177" i="5" s="1"/>
  <c r="J178" i="5"/>
  <c r="K178" i="5" s="1"/>
  <c r="J179" i="5"/>
  <c r="K179" i="5" s="1"/>
  <c r="J180" i="5"/>
  <c r="K180" i="5" s="1"/>
  <c r="J181" i="5"/>
  <c r="K181" i="5" s="1"/>
  <c r="J182" i="5"/>
  <c r="K182" i="5" s="1"/>
  <c r="J183" i="5"/>
  <c r="K183" i="5" s="1"/>
  <c r="J184" i="5"/>
  <c r="K184" i="5" s="1"/>
  <c r="J185" i="5"/>
  <c r="K185" i="5" s="1"/>
  <c r="J186" i="5"/>
  <c r="K186" i="5" s="1"/>
  <c r="J187" i="5"/>
  <c r="K187" i="5" s="1"/>
  <c r="L187" i="5" s="1"/>
  <c r="J188" i="5"/>
  <c r="K188" i="5" s="1"/>
  <c r="J189" i="5"/>
  <c r="K189" i="5" s="1"/>
  <c r="J190" i="5"/>
  <c r="K190" i="5" s="1"/>
  <c r="J191" i="5"/>
  <c r="K191" i="5" s="1"/>
  <c r="J192" i="5"/>
  <c r="K192" i="5" s="1"/>
  <c r="J193" i="5"/>
  <c r="K193" i="5" s="1"/>
  <c r="J194" i="5"/>
  <c r="K194" i="5" s="1"/>
  <c r="J195" i="5"/>
  <c r="K195" i="5" s="1"/>
  <c r="J196" i="5"/>
  <c r="K196" i="5" s="1"/>
  <c r="L196" i="5" s="1"/>
  <c r="J197" i="5"/>
  <c r="K197" i="5" s="1"/>
  <c r="J198" i="5"/>
  <c r="K198" i="5" s="1"/>
  <c r="J199" i="5"/>
  <c r="K199" i="5" s="1"/>
  <c r="J200" i="5"/>
  <c r="K200" i="5" s="1"/>
  <c r="J201" i="5"/>
  <c r="K201" i="5" s="1"/>
  <c r="J202" i="5"/>
  <c r="K202" i="5" s="1"/>
  <c r="J203" i="5"/>
  <c r="K203" i="5" s="1"/>
  <c r="L203" i="5" s="1"/>
  <c r="J204" i="5"/>
  <c r="J205" i="5"/>
  <c r="K205" i="5" s="1"/>
  <c r="J206" i="5"/>
  <c r="K206" i="5" s="1"/>
  <c r="J207" i="5"/>
  <c r="K207" i="5" s="1"/>
  <c r="L207" i="5" s="1"/>
  <c r="J208" i="5"/>
  <c r="K208" i="5" s="1"/>
  <c r="L208" i="5" s="1"/>
  <c r="J209" i="5"/>
  <c r="K209" i="5" s="1"/>
  <c r="J210" i="5"/>
  <c r="K210" i="5" s="1"/>
  <c r="J211" i="5"/>
  <c r="K211" i="5" s="1"/>
  <c r="J212" i="5"/>
  <c r="J213" i="5"/>
  <c r="K213" i="5" s="1"/>
  <c r="J214" i="5"/>
  <c r="K214" i="5" s="1"/>
  <c r="J215" i="5"/>
  <c r="K215" i="5" s="1"/>
  <c r="J216" i="5"/>
  <c r="K216" i="5" s="1"/>
  <c r="J217" i="5"/>
  <c r="K217" i="5" s="1"/>
  <c r="J218" i="5"/>
  <c r="K218" i="5" s="1"/>
  <c r="J219" i="5"/>
  <c r="K219" i="5" s="1"/>
  <c r="L219" i="5" s="1"/>
  <c r="J220" i="5"/>
  <c r="K220" i="5" s="1"/>
  <c r="J221" i="5"/>
  <c r="K221" i="5" s="1"/>
  <c r="J222" i="5"/>
  <c r="K222" i="5" s="1"/>
  <c r="J223" i="5"/>
  <c r="K223" i="5" s="1"/>
  <c r="L223" i="5" s="1"/>
  <c r="J224" i="5"/>
  <c r="K224" i="5" s="1"/>
  <c r="J225" i="5"/>
  <c r="K225" i="5" s="1"/>
  <c r="J226" i="5"/>
  <c r="K226" i="5" s="1"/>
  <c r="J227" i="5"/>
  <c r="K227" i="5" s="1"/>
  <c r="J228" i="5"/>
  <c r="K228" i="5" s="1"/>
  <c r="J229" i="5"/>
  <c r="K229" i="5" s="1"/>
  <c r="J230" i="5"/>
  <c r="K230" i="5" s="1"/>
  <c r="J231" i="5"/>
  <c r="K231" i="5" s="1"/>
  <c r="J232" i="5"/>
  <c r="K232" i="5" s="1"/>
  <c r="J233" i="5"/>
  <c r="K233" i="5" s="1"/>
  <c r="J234" i="5"/>
  <c r="K234" i="5" s="1"/>
  <c r="J235" i="5"/>
  <c r="K235" i="5" s="1"/>
  <c r="J236" i="5"/>
  <c r="K236" i="5" s="1"/>
  <c r="L236" i="5" s="1"/>
  <c r="J237" i="5"/>
  <c r="K237" i="5" s="1"/>
  <c r="L237" i="5" s="1"/>
  <c r="J238" i="5"/>
  <c r="K238" i="5" s="1"/>
  <c r="J239" i="5"/>
  <c r="K239" i="5" s="1"/>
  <c r="J240" i="5"/>
  <c r="K240" i="5" s="1"/>
  <c r="J241" i="5"/>
  <c r="K241" i="5" s="1"/>
  <c r="J242" i="5"/>
  <c r="K242" i="5" s="1"/>
  <c r="J243" i="5"/>
  <c r="K243" i="5" s="1"/>
  <c r="J244" i="5"/>
  <c r="K244" i="5" s="1"/>
  <c r="J245" i="5"/>
  <c r="K245" i="5" s="1"/>
  <c r="J246" i="5"/>
  <c r="K246" i="5" s="1"/>
  <c r="J247" i="5"/>
  <c r="K247" i="5" s="1"/>
  <c r="J248" i="5"/>
  <c r="K248" i="5" s="1"/>
  <c r="J249" i="5"/>
  <c r="K249" i="5" s="1"/>
  <c r="J250" i="5"/>
  <c r="K250" i="5" s="1"/>
  <c r="J251" i="5"/>
  <c r="K251" i="5" s="1"/>
  <c r="J252" i="5"/>
  <c r="K252" i="5" s="1"/>
  <c r="J253" i="5"/>
  <c r="K253" i="5" s="1"/>
  <c r="L253" i="5" s="1"/>
  <c r="J254" i="5"/>
  <c r="K254" i="5" s="1"/>
  <c r="J255" i="5"/>
  <c r="K255" i="5" s="1"/>
  <c r="J256" i="5"/>
  <c r="K256" i="5" s="1"/>
  <c r="L256" i="5" s="1"/>
  <c r="J257" i="5"/>
  <c r="K257" i="5" s="1"/>
  <c r="J258" i="5"/>
  <c r="K258" i="5" s="1"/>
  <c r="J259" i="5"/>
  <c r="K259" i="5" s="1"/>
  <c r="J260" i="5"/>
  <c r="K260" i="5" s="1"/>
  <c r="J261" i="5"/>
  <c r="K261" i="5" s="1"/>
  <c r="J262" i="5"/>
  <c r="K262" i="5" s="1"/>
  <c r="J263" i="5"/>
  <c r="K263" i="5" s="1"/>
  <c r="J264" i="5"/>
  <c r="K264" i="5" s="1"/>
  <c r="J265" i="5"/>
  <c r="K265" i="5" s="1"/>
  <c r="L265" i="5" s="1"/>
  <c r="J266" i="5"/>
  <c r="K266" i="5" s="1"/>
  <c r="J267" i="5"/>
  <c r="K267" i="5" s="1"/>
  <c r="J268" i="5"/>
  <c r="K268" i="5" s="1"/>
  <c r="J269" i="5"/>
  <c r="K269" i="5" s="1"/>
  <c r="J270" i="5"/>
  <c r="K270" i="5" s="1"/>
  <c r="J271" i="5"/>
  <c r="K271" i="5" s="1"/>
  <c r="J272" i="5"/>
  <c r="K272" i="5" s="1"/>
  <c r="L272" i="5" s="1"/>
  <c r="J273" i="5"/>
  <c r="K273" i="5" s="1"/>
  <c r="J274" i="5"/>
  <c r="K274" i="5" s="1"/>
  <c r="J275" i="5"/>
  <c r="K275" i="5" s="1"/>
  <c r="J276" i="5"/>
  <c r="K276" i="5" s="1"/>
  <c r="J277" i="5"/>
  <c r="K277" i="5" s="1"/>
  <c r="J278" i="5"/>
  <c r="K278" i="5" s="1"/>
  <c r="J279" i="5"/>
  <c r="K279" i="5" s="1"/>
  <c r="J280" i="5"/>
  <c r="K280" i="5" s="1"/>
  <c r="J281" i="5"/>
  <c r="K281" i="5" s="1"/>
  <c r="L281" i="5" s="1"/>
  <c r="J282" i="5"/>
  <c r="K282" i="5" s="1"/>
  <c r="J283" i="5"/>
  <c r="K283" i="5" s="1"/>
  <c r="J284" i="5"/>
  <c r="K284" i="5" s="1"/>
  <c r="J285" i="5"/>
  <c r="K285" i="5" s="1"/>
  <c r="J286" i="5"/>
  <c r="K286" i="5" s="1"/>
  <c r="J287" i="5"/>
  <c r="K287" i="5" s="1"/>
  <c r="J288" i="5"/>
  <c r="K288" i="5" s="1"/>
  <c r="J289" i="5"/>
  <c r="K289" i="5" s="1"/>
  <c r="J290" i="5"/>
  <c r="K290" i="5" s="1"/>
  <c r="J291" i="5"/>
  <c r="K291" i="5" s="1"/>
  <c r="J292" i="5"/>
  <c r="K292" i="5" s="1"/>
  <c r="J293" i="5"/>
  <c r="K293" i="5" s="1"/>
  <c r="L293" i="5" s="1"/>
  <c r="J294" i="5"/>
  <c r="K294" i="5" s="1"/>
  <c r="J295" i="5"/>
  <c r="K295" i="5" s="1"/>
  <c r="J296" i="5"/>
  <c r="K296" i="5" s="1"/>
  <c r="J297" i="5"/>
  <c r="K297" i="5" s="1"/>
  <c r="J298" i="5"/>
  <c r="K298" i="5" s="1"/>
  <c r="J299" i="5"/>
  <c r="K299" i="5" s="1"/>
  <c r="J300" i="5"/>
  <c r="K300" i="5" s="1"/>
  <c r="L300" i="5" s="1"/>
  <c r="J301" i="5"/>
  <c r="K301" i="5" s="1"/>
  <c r="J302" i="5"/>
  <c r="K302" i="5" s="1"/>
  <c r="J303" i="5"/>
  <c r="K303" i="5" s="1"/>
  <c r="J304" i="5"/>
  <c r="K304" i="5" s="1"/>
  <c r="J305" i="5"/>
  <c r="K305" i="5" s="1"/>
  <c r="L305" i="5" s="1"/>
  <c r="J306" i="5"/>
  <c r="K306" i="5" s="1"/>
  <c r="J307" i="5"/>
  <c r="K307" i="5" s="1"/>
  <c r="J308" i="5"/>
  <c r="K308" i="5" s="1"/>
  <c r="J309" i="5"/>
  <c r="K309" i="5" s="1"/>
  <c r="J310" i="5"/>
  <c r="K310" i="5" s="1"/>
  <c r="J311" i="5"/>
  <c r="K311" i="5" s="1"/>
  <c r="J312" i="5"/>
  <c r="K312" i="5" s="1"/>
  <c r="J313" i="5"/>
  <c r="K313" i="5" s="1"/>
  <c r="J314" i="5"/>
  <c r="K314" i="5" s="1"/>
  <c r="J315" i="5"/>
  <c r="K315" i="5" s="1"/>
  <c r="J316" i="5"/>
  <c r="K316" i="5" s="1"/>
  <c r="J317" i="5"/>
  <c r="K317" i="5" s="1"/>
  <c r="J318" i="5"/>
  <c r="K318" i="5" s="1"/>
  <c r="J319" i="5"/>
  <c r="K319" i="5" s="1"/>
  <c r="J320" i="5"/>
  <c r="K320" i="5" s="1"/>
  <c r="J321" i="5"/>
  <c r="K321" i="5" s="1"/>
  <c r="J322" i="5"/>
  <c r="K322" i="5" s="1"/>
  <c r="J323" i="5"/>
  <c r="K323" i="5" s="1"/>
  <c r="J324" i="5"/>
  <c r="K324" i="5" s="1"/>
  <c r="J325" i="5"/>
  <c r="K325" i="5" s="1"/>
  <c r="L325" i="5" s="1"/>
  <c r="J326" i="5"/>
  <c r="K326" i="5" s="1"/>
  <c r="J327" i="5"/>
  <c r="K327" i="5" s="1"/>
  <c r="J328" i="5"/>
  <c r="K328" i="5" s="1"/>
  <c r="J329" i="5"/>
  <c r="K329" i="5" s="1"/>
  <c r="J330" i="5"/>
  <c r="K330" i="5" s="1"/>
  <c r="J331" i="5"/>
  <c r="K331" i="5" s="1"/>
  <c r="J332" i="5"/>
  <c r="K332" i="5" s="1"/>
  <c r="J333" i="5"/>
  <c r="K333" i="5" s="1"/>
  <c r="J334" i="5"/>
  <c r="K334" i="5" s="1"/>
  <c r="J335" i="5"/>
  <c r="K335" i="5" s="1"/>
  <c r="J336" i="5"/>
  <c r="K336" i="5" s="1"/>
  <c r="J337" i="5"/>
  <c r="K337" i="5" s="1"/>
  <c r="J338" i="5"/>
  <c r="K338" i="5" s="1"/>
  <c r="J339" i="5"/>
  <c r="K339" i="5" s="1"/>
  <c r="J340" i="5"/>
  <c r="K340" i="5" s="1"/>
  <c r="J341" i="5"/>
  <c r="K341" i="5" s="1"/>
  <c r="J342" i="5"/>
  <c r="K342" i="5" s="1"/>
  <c r="J343" i="5"/>
  <c r="K343" i="5" s="1"/>
  <c r="J344" i="5"/>
  <c r="K344" i="5" s="1"/>
  <c r="J345" i="5"/>
  <c r="K345" i="5" s="1"/>
  <c r="J346" i="5"/>
  <c r="K346" i="5" s="1"/>
  <c r="J347" i="5"/>
  <c r="K347" i="5" s="1"/>
  <c r="J348" i="5"/>
  <c r="K348" i="5" s="1"/>
  <c r="J349" i="5"/>
  <c r="K349" i="5" s="1"/>
  <c r="J350" i="5"/>
  <c r="K350" i="5" s="1"/>
  <c r="J351" i="5"/>
  <c r="K351" i="5" s="1"/>
  <c r="J352" i="5"/>
  <c r="K352" i="5" s="1"/>
  <c r="J353" i="5"/>
  <c r="K353" i="5" s="1"/>
  <c r="J354" i="5"/>
  <c r="K354" i="5" s="1"/>
  <c r="J355" i="5"/>
  <c r="K355" i="5" s="1"/>
  <c r="J356" i="5"/>
  <c r="K356" i="5" s="1"/>
  <c r="J357" i="5"/>
  <c r="K357" i="5" s="1"/>
  <c r="J358" i="5"/>
  <c r="K358" i="5" s="1"/>
  <c r="J359" i="5"/>
  <c r="K359" i="5" s="1"/>
  <c r="J360" i="5"/>
  <c r="K360" i="5" s="1"/>
  <c r="J361" i="5"/>
  <c r="K361" i="5" s="1"/>
  <c r="J362" i="5"/>
  <c r="K362" i="5" s="1"/>
  <c r="J363" i="5"/>
  <c r="K363" i="5" s="1"/>
  <c r="J364" i="5"/>
  <c r="K364" i="5" s="1"/>
  <c r="J365" i="5"/>
  <c r="K365" i="5" s="1"/>
  <c r="J366" i="5"/>
  <c r="K366" i="5" s="1"/>
  <c r="J367" i="5"/>
  <c r="K367" i="5" s="1"/>
  <c r="J368" i="5"/>
  <c r="K368" i="5" s="1"/>
  <c r="J369" i="5"/>
  <c r="K369" i="5" s="1"/>
  <c r="J370" i="5"/>
  <c r="K370" i="5" s="1"/>
  <c r="J371" i="5"/>
  <c r="K371" i="5" s="1"/>
  <c r="J372" i="5"/>
  <c r="K372" i="5" s="1"/>
  <c r="J373" i="5"/>
  <c r="K373" i="5" s="1"/>
  <c r="J374" i="5"/>
  <c r="K374" i="5" s="1"/>
  <c r="J375" i="5"/>
  <c r="K375" i="5" s="1"/>
  <c r="J376" i="5"/>
  <c r="K376" i="5" s="1"/>
  <c r="J377" i="5"/>
  <c r="K377" i="5" s="1"/>
  <c r="J378" i="5"/>
  <c r="K378" i="5" s="1"/>
  <c r="J379" i="5"/>
  <c r="K379" i="5" s="1"/>
  <c r="J380" i="5"/>
  <c r="K380" i="5" s="1"/>
  <c r="J381" i="5"/>
  <c r="K381" i="5" s="1"/>
  <c r="J382" i="5"/>
  <c r="K382" i="5" s="1"/>
  <c r="J383" i="5"/>
  <c r="K383" i="5" s="1"/>
  <c r="J384" i="5"/>
  <c r="K384" i="5" s="1"/>
  <c r="J385" i="5"/>
  <c r="K385" i="5" s="1"/>
  <c r="J386" i="5"/>
  <c r="K386" i="5" s="1"/>
  <c r="J387" i="5"/>
  <c r="K387" i="5" s="1"/>
  <c r="J388" i="5"/>
  <c r="K388" i="5" s="1"/>
  <c r="J389" i="5"/>
  <c r="K389" i="5" s="1"/>
  <c r="J390" i="5"/>
  <c r="K390" i="5" s="1"/>
  <c r="J391" i="5"/>
  <c r="K391" i="5" s="1"/>
  <c r="J392" i="5"/>
  <c r="K392" i="5" s="1"/>
  <c r="J393" i="5"/>
  <c r="K393" i="5" s="1"/>
  <c r="J394" i="5"/>
  <c r="K394" i="5" s="1"/>
  <c r="J395" i="5"/>
  <c r="K395" i="5" s="1"/>
  <c r="J396" i="5"/>
  <c r="K396" i="5" s="1"/>
  <c r="J397" i="5"/>
  <c r="K397" i="5" s="1"/>
  <c r="J398" i="5"/>
  <c r="K398" i="5" s="1"/>
  <c r="J399" i="5"/>
  <c r="K399" i="5" s="1"/>
  <c r="J400" i="5"/>
  <c r="K400" i="5" s="1"/>
  <c r="J401" i="5"/>
  <c r="K401" i="5" s="1"/>
  <c r="J402" i="5"/>
  <c r="K402" i="5" s="1"/>
  <c r="J403" i="5"/>
  <c r="K403" i="5" s="1"/>
  <c r="J404" i="5"/>
  <c r="K404" i="5" s="1"/>
  <c r="J405" i="5"/>
  <c r="K405" i="5" s="1"/>
  <c r="L405" i="5" s="1"/>
  <c r="J406" i="5"/>
  <c r="K406" i="5" s="1"/>
  <c r="J407" i="5"/>
  <c r="K407" i="5" s="1"/>
  <c r="J408" i="5"/>
  <c r="K408" i="5" s="1"/>
  <c r="J409" i="5"/>
  <c r="K409" i="5" s="1"/>
  <c r="J410" i="5"/>
  <c r="K410" i="5" s="1"/>
  <c r="J411" i="5"/>
  <c r="K411" i="5" s="1"/>
  <c r="J412" i="5"/>
  <c r="K412" i="5" s="1"/>
  <c r="J413" i="5"/>
  <c r="K413" i="5" s="1"/>
  <c r="J414" i="5"/>
  <c r="K414" i="5" s="1"/>
  <c r="J415" i="5"/>
  <c r="K415" i="5" s="1"/>
  <c r="J416" i="5"/>
  <c r="K416" i="5" s="1"/>
  <c r="J417" i="5"/>
  <c r="K417" i="5" s="1"/>
  <c r="J418" i="5"/>
  <c r="K418" i="5" s="1"/>
  <c r="J419" i="5"/>
  <c r="K419" i="5" s="1"/>
  <c r="J420" i="5"/>
  <c r="K420" i="5" s="1"/>
  <c r="L420" i="5" s="1"/>
  <c r="J421" i="5"/>
  <c r="K421" i="5" s="1"/>
  <c r="J422" i="5"/>
  <c r="K422" i="5" s="1"/>
  <c r="J423" i="5"/>
  <c r="K423" i="5" s="1"/>
  <c r="J424" i="5"/>
  <c r="K424" i="5" s="1"/>
  <c r="J425" i="5"/>
  <c r="K425" i="5" s="1"/>
  <c r="J426" i="5"/>
  <c r="K426" i="5" s="1"/>
  <c r="J427" i="5"/>
  <c r="K427" i="5" s="1"/>
  <c r="J428" i="5"/>
  <c r="K428" i="5" s="1"/>
  <c r="J429" i="5"/>
  <c r="K429" i="5" s="1"/>
  <c r="J430" i="5"/>
  <c r="K430" i="5" s="1"/>
  <c r="J431" i="5"/>
  <c r="K431" i="5" s="1"/>
  <c r="J432" i="5"/>
  <c r="K432" i="5" s="1"/>
  <c r="J433" i="5"/>
  <c r="K433" i="5" s="1"/>
  <c r="J434" i="5"/>
  <c r="K434" i="5" s="1"/>
  <c r="J435" i="5"/>
  <c r="K435" i="5" s="1"/>
  <c r="J436" i="5"/>
  <c r="K436" i="5" s="1"/>
  <c r="J437" i="5"/>
  <c r="K437" i="5" s="1"/>
  <c r="J438" i="5"/>
  <c r="K438" i="5" s="1"/>
  <c r="J439" i="5"/>
  <c r="K439" i="5" s="1"/>
  <c r="J440" i="5"/>
  <c r="K440" i="5" s="1"/>
  <c r="L440" i="5" s="1"/>
  <c r="J441" i="5"/>
  <c r="K441" i="5" s="1"/>
  <c r="J442" i="5"/>
  <c r="K442" i="5" s="1"/>
  <c r="J443" i="5"/>
  <c r="K443" i="5" s="1"/>
  <c r="J444" i="5"/>
  <c r="K444" i="5" s="1"/>
  <c r="J445" i="5"/>
  <c r="K445" i="5" s="1"/>
  <c r="J446" i="5"/>
  <c r="K446" i="5" s="1"/>
  <c r="J447" i="5"/>
  <c r="K447" i="5" s="1"/>
  <c r="J448" i="5"/>
  <c r="K448" i="5" s="1"/>
  <c r="J449" i="5"/>
  <c r="K449" i="5" s="1"/>
  <c r="J450" i="5"/>
  <c r="K450" i="5" s="1"/>
  <c r="J451" i="5"/>
  <c r="K451" i="5" s="1"/>
  <c r="J452" i="5"/>
  <c r="K452" i="5" s="1"/>
  <c r="J453" i="5"/>
  <c r="K453" i="5" s="1"/>
  <c r="J454" i="5"/>
  <c r="K454" i="5" s="1"/>
  <c r="J455" i="5"/>
  <c r="K455" i="5" s="1"/>
  <c r="J456" i="5"/>
  <c r="K456" i="5" s="1"/>
  <c r="J457" i="5"/>
  <c r="K457" i="5" s="1"/>
  <c r="J458" i="5"/>
  <c r="K458" i="5" s="1"/>
  <c r="J459" i="5"/>
  <c r="K459" i="5" s="1"/>
  <c r="J460" i="5"/>
  <c r="K460" i="5" s="1"/>
  <c r="J461" i="5"/>
  <c r="K461" i="5" s="1"/>
  <c r="J462" i="5"/>
  <c r="K462" i="5" s="1"/>
  <c r="J463" i="5"/>
  <c r="K463" i="5" s="1"/>
  <c r="J464" i="5"/>
  <c r="K464" i="5" s="1"/>
  <c r="J465" i="5"/>
  <c r="K465" i="5" s="1"/>
  <c r="J466" i="5"/>
  <c r="K466" i="5" s="1"/>
  <c r="J467" i="5"/>
  <c r="K467" i="5" s="1"/>
  <c r="J468" i="5"/>
  <c r="K468" i="5" s="1"/>
  <c r="J469" i="5"/>
  <c r="K469" i="5" s="1"/>
  <c r="J470" i="5"/>
  <c r="K470" i="5" s="1"/>
  <c r="J471" i="5"/>
  <c r="K471" i="5" s="1"/>
  <c r="J472" i="5"/>
  <c r="K472" i="5" s="1"/>
  <c r="L472" i="5" s="1"/>
  <c r="J473" i="5"/>
  <c r="K473" i="5" s="1"/>
  <c r="J474" i="5"/>
  <c r="K474" i="5" s="1"/>
  <c r="J475" i="5"/>
  <c r="K475" i="5" s="1"/>
  <c r="J476" i="5"/>
  <c r="K476" i="5" s="1"/>
  <c r="J477" i="5"/>
  <c r="K477" i="5" s="1"/>
  <c r="J478" i="5"/>
  <c r="K478" i="5" s="1"/>
  <c r="J479" i="5"/>
  <c r="K479" i="5" s="1"/>
  <c r="J480" i="5"/>
  <c r="K480" i="5" s="1"/>
  <c r="J481" i="5"/>
  <c r="K481" i="5" s="1"/>
  <c r="J482" i="5"/>
  <c r="K482" i="5" s="1"/>
  <c r="J483" i="5"/>
  <c r="K483" i="5" s="1"/>
  <c r="J484" i="5"/>
  <c r="K484" i="5" s="1"/>
  <c r="J485" i="5"/>
  <c r="K485" i="5" s="1"/>
  <c r="J486" i="5"/>
  <c r="K486" i="5" s="1"/>
  <c r="J487" i="5"/>
  <c r="K487" i="5" s="1"/>
  <c r="J488" i="5"/>
  <c r="K488" i="5" s="1"/>
  <c r="L488" i="5" s="1"/>
  <c r="J489" i="5"/>
  <c r="K489" i="5" s="1"/>
  <c r="J490" i="5"/>
  <c r="K490" i="5" s="1"/>
  <c r="J491" i="5"/>
  <c r="K491" i="5" s="1"/>
  <c r="J492" i="5"/>
  <c r="K492" i="5" s="1"/>
  <c r="J493" i="5"/>
  <c r="K493" i="5" s="1"/>
  <c r="J494" i="5"/>
  <c r="K494" i="5" s="1"/>
  <c r="J495" i="5"/>
  <c r="K495" i="5" s="1"/>
  <c r="J496" i="5"/>
  <c r="K496" i="5" s="1"/>
  <c r="L496" i="5" s="1"/>
  <c r="J497" i="5"/>
  <c r="K497" i="5" s="1"/>
  <c r="J498" i="5"/>
  <c r="K498" i="5" s="1"/>
  <c r="J499" i="5"/>
  <c r="K499" i="5" s="1"/>
  <c r="J500" i="5"/>
  <c r="K500" i="5" s="1"/>
  <c r="J501" i="5"/>
  <c r="K501" i="5" s="1"/>
  <c r="J502" i="5"/>
  <c r="K502" i="5" s="1"/>
  <c r="J503" i="5"/>
  <c r="K503" i="5" s="1"/>
  <c r="J504" i="5"/>
  <c r="K504" i="5" s="1"/>
  <c r="J505" i="5"/>
  <c r="K505" i="5" s="1"/>
  <c r="J506" i="5"/>
  <c r="K506" i="5" s="1"/>
  <c r="J507" i="5"/>
  <c r="K507" i="5" s="1"/>
  <c r="J508" i="5"/>
  <c r="K508" i="5" s="1"/>
  <c r="J509" i="5"/>
  <c r="K509" i="5" s="1"/>
  <c r="J510" i="5"/>
  <c r="K510" i="5" s="1"/>
  <c r="J511" i="5"/>
  <c r="K511" i="5" s="1"/>
  <c r="J512" i="5"/>
  <c r="K512" i="5" s="1"/>
  <c r="J513" i="5"/>
  <c r="K513" i="5" s="1"/>
  <c r="J514" i="5"/>
  <c r="K514" i="5" s="1"/>
  <c r="J515" i="5"/>
  <c r="K515" i="5" s="1"/>
  <c r="J516" i="5"/>
  <c r="K516" i="5" s="1"/>
  <c r="J517" i="5"/>
  <c r="K517" i="5" s="1"/>
  <c r="J518" i="5"/>
  <c r="K518" i="5" s="1"/>
  <c r="J519" i="5"/>
  <c r="K519" i="5" s="1"/>
  <c r="J520" i="5"/>
  <c r="K520" i="5" s="1"/>
  <c r="J521" i="5"/>
  <c r="K521" i="5" s="1"/>
  <c r="J522" i="5"/>
  <c r="K522" i="5" s="1"/>
  <c r="J523" i="5"/>
  <c r="K523" i="5" s="1"/>
  <c r="J524" i="5"/>
  <c r="K524" i="5" s="1"/>
  <c r="J525" i="5"/>
  <c r="K525" i="5" s="1"/>
  <c r="J526" i="5"/>
  <c r="K526" i="5" s="1"/>
  <c r="J527" i="5"/>
  <c r="K527" i="5" s="1"/>
  <c r="J528" i="5"/>
  <c r="K528" i="5" s="1"/>
  <c r="L528" i="5" s="1"/>
  <c r="J529" i="5"/>
  <c r="K529" i="5" s="1"/>
  <c r="J530" i="5"/>
  <c r="K530" i="5" s="1"/>
  <c r="J531" i="5"/>
  <c r="K531" i="5" s="1"/>
  <c r="J532" i="5"/>
  <c r="K532" i="5" s="1"/>
  <c r="J533" i="5"/>
  <c r="K533" i="5" s="1"/>
  <c r="J534" i="5"/>
  <c r="K534" i="5" s="1"/>
  <c r="J535" i="5"/>
  <c r="K535" i="5" s="1"/>
  <c r="J536" i="5"/>
  <c r="K536" i="5" s="1"/>
  <c r="J537" i="5"/>
  <c r="K537" i="5" s="1"/>
  <c r="J538" i="5"/>
  <c r="K538" i="5" s="1"/>
  <c r="J539" i="5"/>
  <c r="K539" i="5" s="1"/>
  <c r="J540" i="5"/>
  <c r="K540" i="5" s="1"/>
  <c r="L540" i="5" s="1"/>
  <c r="J541" i="5"/>
  <c r="K541" i="5" s="1"/>
  <c r="J542" i="5"/>
  <c r="K542" i="5" s="1"/>
  <c r="J543" i="5"/>
  <c r="K543" i="5" s="1"/>
  <c r="L543" i="5" s="1"/>
  <c r="J544" i="5"/>
  <c r="K544" i="5" s="1"/>
  <c r="J545" i="5"/>
  <c r="K545" i="5" s="1"/>
  <c r="J546" i="5"/>
  <c r="K546" i="5" s="1"/>
  <c r="J547" i="5"/>
  <c r="K547" i="5" s="1"/>
  <c r="J548" i="5"/>
  <c r="K548" i="5" s="1"/>
  <c r="L548" i="5" s="1"/>
  <c r="J549" i="5"/>
  <c r="K549" i="5" s="1"/>
  <c r="J550" i="5"/>
  <c r="K550" i="5" s="1"/>
  <c r="J551" i="5"/>
  <c r="K551" i="5" s="1"/>
  <c r="J552" i="5"/>
  <c r="K552" i="5" s="1"/>
  <c r="J553" i="5"/>
  <c r="K553" i="5" s="1"/>
  <c r="J554" i="5"/>
  <c r="K554" i="5" s="1"/>
  <c r="J555" i="5"/>
  <c r="K555" i="5" s="1"/>
  <c r="J556" i="5"/>
  <c r="K556" i="5" s="1"/>
  <c r="J557" i="5"/>
  <c r="K557" i="5" s="1"/>
  <c r="J558" i="5"/>
  <c r="K558" i="5" s="1"/>
  <c r="J559" i="5"/>
  <c r="K559" i="5" s="1"/>
  <c r="J560" i="5"/>
  <c r="K560" i="5" s="1"/>
  <c r="L560" i="5" s="1"/>
  <c r="J561" i="5"/>
  <c r="K561" i="5" s="1"/>
  <c r="J562" i="5"/>
  <c r="K562" i="5" s="1"/>
  <c r="J563" i="5"/>
  <c r="K563" i="5" s="1"/>
  <c r="L563" i="5" s="1"/>
  <c r="J564" i="5"/>
  <c r="K564" i="5" s="1"/>
  <c r="J565" i="5"/>
  <c r="K565" i="5" s="1"/>
  <c r="J566" i="5"/>
  <c r="K566" i="5" s="1"/>
  <c r="J567" i="5"/>
  <c r="K567" i="5" s="1"/>
  <c r="J568" i="5"/>
  <c r="K568" i="5" s="1"/>
  <c r="L568" i="5" s="1"/>
  <c r="J569" i="5"/>
  <c r="K569" i="5" s="1"/>
  <c r="J570" i="5"/>
  <c r="K570" i="5" s="1"/>
  <c r="J571" i="5"/>
  <c r="K571" i="5" s="1"/>
  <c r="L571" i="5" s="1"/>
  <c r="J572" i="5"/>
  <c r="K572" i="5" s="1"/>
  <c r="J573" i="5"/>
  <c r="K573" i="5" s="1"/>
  <c r="J574" i="5"/>
  <c r="K574" i="5" s="1"/>
  <c r="J575" i="5"/>
  <c r="K575" i="5" s="1"/>
  <c r="J576" i="5"/>
  <c r="K576" i="5" s="1"/>
  <c r="L576" i="5" s="1"/>
  <c r="J577" i="5"/>
  <c r="K577" i="5" s="1"/>
  <c r="J578" i="5"/>
  <c r="K578" i="5" s="1"/>
  <c r="J579" i="5"/>
  <c r="K579" i="5" s="1"/>
  <c r="L579" i="5" s="1"/>
  <c r="J580" i="5"/>
  <c r="K580" i="5" s="1"/>
  <c r="J581" i="5"/>
  <c r="K581" i="5" s="1"/>
  <c r="J582" i="5"/>
  <c r="K582" i="5" s="1"/>
  <c r="J583" i="5"/>
  <c r="K583" i="5" s="1"/>
  <c r="J584" i="5"/>
  <c r="K584" i="5" s="1"/>
  <c r="L584" i="5" s="1"/>
  <c r="J585" i="5"/>
  <c r="K585" i="5" s="1"/>
  <c r="J586" i="5"/>
  <c r="K586" i="5" s="1"/>
  <c r="J587" i="5"/>
  <c r="K587" i="5" s="1"/>
  <c r="J588" i="5"/>
  <c r="K588" i="5" s="1"/>
  <c r="J589" i="5"/>
  <c r="K589" i="5" s="1"/>
  <c r="J590" i="5"/>
  <c r="K590" i="5" s="1"/>
  <c r="J591" i="5"/>
  <c r="K591" i="5" s="1"/>
  <c r="J592" i="5"/>
  <c r="K592" i="5" s="1"/>
  <c r="J593" i="5"/>
  <c r="K593" i="5" s="1"/>
  <c r="J594" i="5"/>
  <c r="K594" i="5" s="1"/>
  <c r="J595" i="5"/>
  <c r="K595" i="5" s="1"/>
  <c r="J596" i="5"/>
  <c r="K596" i="5" s="1"/>
  <c r="J597" i="5"/>
  <c r="K597" i="5" s="1"/>
  <c r="J598" i="5"/>
  <c r="K598" i="5" s="1"/>
  <c r="J599" i="5"/>
  <c r="K599" i="5" s="1"/>
  <c r="J600" i="5"/>
  <c r="K600" i="5" s="1"/>
  <c r="J601" i="5"/>
  <c r="K601" i="5" s="1"/>
  <c r="J602" i="5"/>
  <c r="K602" i="5" s="1"/>
  <c r="J603" i="5"/>
  <c r="K603" i="5" s="1"/>
  <c r="J604" i="5"/>
  <c r="K604" i="5" s="1"/>
  <c r="J605" i="5"/>
  <c r="K605" i="5" s="1"/>
  <c r="J606" i="5"/>
  <c r="K606" i="5" s="1"/>
  <c r="J607" i="5"/>
  <c r="K607" i="5" s="1"/>
  <c r="L607" i="5" s="1"/>
  <c r="J608" i="5"/>
  <c r="K608" i="5" s="1"/>
  <c r="J609" i="5"/>
  <c r="K609" i="5" s="1"/>
  <c r="J610" i="5"/>
  <c r="K610" i="5" s="1"/>
  <c r="J611" i="5"/>
  <c r="K611" i="5" s="1"/>
  <c r="J612" i="5"/>
  <c r="K612" i="5" s="1"/>
  <c r="J613" i="5"/>
  <c r="K613" i="5" s="1"/>
  <c r="J614" i="5"/>
  <c r="K614" i="5" s="1"/>
  <c r="J615" i="5"/>
  <c r="K615" i="5" s="1"/>
  <c r="J616" i="5"/>
  <c r="K616" i="5" s="1"/>
  <c r="J617" i="5"/>
  <c r="K617" i="5" s="1"/>
  <c r="J618" i="5"/>
  <c r="K618" i="5" s="1"/>
  <c r="J619" i="5"/>
  <c r="K619" i="5" s="1"/>
  <c r="J620" i="5"/>
  <c r="K620" i="5" s="1"/>
  <c r="J621" i="5"/>
  <c r="K621" i="5" s="1"/>
  <c r="J622" i="5"/>
  <c r="K622" i="5" s="1"/>
  <c r="J623" i="5"/>
  <c r="K623" i="5" s="1"/>
  <c r="J624" i="5"/>
  <c r="K624" i="5" s="1"/>
  <c r="J625" i="5"/>
  <c r="K625" i="5" s="1"/>
  <c r="J626" i="5"/>
  <c r="K626" i="5" s="1"/>
  <c r="J627" i="5"/>
  <c r="K627" i="5" s="1"/>
  <c r="L627" i="5" s="1"/>
  <c r="J628" i="5"/>
  <c r="K628" i="5" s="1"/>
  <c r="J629" i="5"/>
  <c r="K629" i="5" s="1"/>
  <c r="J630" i="5"/>
  <c r="K630" i="5" s="1"/>
  <c r="J631" i="5"/>
  <c r="K631" i="5" s="1"/>
  <c r="J632" i="5"/>
  <c r="K632" i="5" s="1"/>
  <c r="L632" i="5" s="1"/>
  <c r="J633" i="5"/>
  <c r="K633" i="5" s="1"/>
  <c r="J634" i="5"/>
  <c r="K634" i="5" s="1"/>
  <c r="J635" i="5"/>
  <c r="K635" i="5" s="1"/>
  <c r="J636" i="5"/>
  <c r="K636" i="5" s="1"/>
  <c r="J637" i="5"/>
  <c r="K637" i="5" s="1"/>
  <c r="J638" i="5"/>
  <c r="K638" i="5" s="1"/>
  <c r="J639" i="5"/>
  <c r="K639" i="5" s="1"/>
  <c r="J640" i="5"/>
  <c r="K640" i="5" s="1"/>
  <c r="J641" i="5"/>
  <c r="K641" i="5" s="1"/>
  <c r="J643" i="5"/>
  <c r="K643" i="5" s="1"/>
  <c r="J644" i="5"/>
  <c r="K644" i="5" s="1"/>
  <c r="J645" i="5"/>
  <c r="K645" i="5" s="1"/>
  <c r="J646" i="5"/>
  <c r="K646" i="5" s="1"/>
  <c r="J647" i="5"/>
  <c r="K647" i="5" s="1"/>
  <c r="J648" i="5"/>
  <c r="K648" i="5" s="1"/>
  <c r="J649" i="5"/>
  <c r="K649" i="5" s="1"/>
  <c r="J650" i="5"/>
  <c r="K650" i="5" s="1"/>
  <c r="J651" i="5"/>
  <c r="K651" i="5" s="1"/>
  <c r="J652" i="5"/>
  <c r="J653" i="5"/>
  <c r="K653" i="5" s="1"/>
  <c r="J654" i="5"/>
  <c r="K654" i="5" s="1"/>
  <c r="J655" i="5"/>
  <c r="K655" i="5" s="1"/>
  <c r="J656" i="5"/>
  <c r="K656" i="5" s="1"/>
  <c r="J657" i="5"/>
  <c r="K657" i="5" s="1"/>
  <c r="J658" i="5"/>
  <c r="K658" i="5" s="1"/>
  <c r="J659" i="5"/>
  <c r="K659" i="5" s="1"/>
  <c r="J660" i="5"/>
  <c r="K660" i="5" s="1"/>
  <c r="L660" i="5" s="1"/>
  <c r="J661" i="5"/>
  <c r="K661" i="5" s="1"/>
  <c r="J662" i="5"/>
  <c r="K662" i="5" s="1"/>
  <c r="J663" i="5"/>
  <c r="K663" i="5" s="1"/>
  <c r="J664" i="5"/>
  <c r="K664" i="5" s="1"/>
  <c r="J665" i="5"/>
  <c r="K665" i="5" s="1"/>
  <c r="L665" i="5" s="1"/>
  <c r="J666" i="5"/>
  <c r="K666" i="5" s="1"/>
  <c r="J667" i="5"/>
  <c r="K667" i="5" s="1"/>
  <c r="J668" i="5"/>
  <c r="K668" i="5" s="1"/>
  <c r="L668" i="5" s="1"/>
  <c r="J669" i="5"/>
  <c r="K669" i="5" s="1"/>
  <c r="L669" i="5" s="1"/>
  <c r="J670" i="5"/>
  <c r="K670" i="5" s="1"/>
  <c r="J671" i="5"/>
  <c r="K671" i="5" s="1"/>
  <c r="J672" i="5"/>
  <c r="K672" i="5" s="1"/>
  <c r="J673" i="5"/>
  <c r="K673" i="5" s="1"/>
  <c r="J674" i="5"/>
  <c r="K674" i="5" s="1"/>
  <c r="J675" i="5"/>
  <c r="K675" i="5" s="1"/>
  <c r="J676" i="5"/>
  <c r="K676" i="5" s="1"/>
  <c r="J677" i="5"/>
  <c r="K677" i="5" s="1"/>
  <c r="J678" i="5"/>
  <c r="K678" i="5" s="1"/>
  <c r="J679" i="5"/>
  <c r="K679" i="5" s="1"/>
  <c r="J680" i="5"/>
  <c r="K680" i="5" s="1"/>
  <c r="L680" i="5" s="1"/>
  <c r="J681" i="5"/>
  <c r="K681" i="5" s="1"/>
  <c r="L681" i="5" s="1"/>
  <c r="J682" i="5"/>
  <c r="K682" i="5" s="1"/>
  <c r="J683" i="5"/>
  <c r="K683" i="5" s="1"/>
  <c r="J684" i="5"/>
  <c r="K684" i="5" s="1"/>
  <c r="J685" i="5"/>
  <c r="K685" i="5" s="1"/>
  <c r="L685" i="5" s="1"/>
  <c r="J686" i="5"/>
  <c r="K686" i="5" s="1"/>
  <c r="J687" i="5"/>
  <c r="K687" i="5" s="1"/>
  <c r="J688" i="5"/>
  <c r="K688" i="5" s="1"/>
  <c r="J689" i="5"/>
  <c r="K689" i="5" s="1"/>
  <c r="J690" i="5"/>
  <c r="K690" i="5" s="1"/>
  <c r="J691" i="5"/>
  <c r="K691" i="5" s="1"/>
  <c r="J692" i="5"/>
  <c r="K692" i="5" s="1"/>
  <c r="L692" i="5" s="1"/>
  <c r="J693" i="5"/>
  <c r="K693" i="5" s="1"/>
  <c r="J694" i="5"/>
  <c r="K694" i="5" s="1"/>
  <c r="J695" i="5"/>
  <c r="K695" i="5" s="1"/>
  <c r="J696" i="5"/>
  <c r="K696" i="5" s="1"/>
  <c r="J697" i="5"/>
  <c r="K697" i="5" s="1"/>
  <c r="J698" i="5"/>
  <c r="K698" i="5" s="1"/>
  <c r="J699" i="5"/>
  <c r="K699" i="5" s="1"/>
  <c r="J700" i="5"/>
  <c r="K700" i="5" s="1"/>
  <c r="J701" i="5"/>
  <c r="K701" i="5" s="1"/>
  <c r="L701" i="5" s="1"/>
  <c r="J702" i="5"/>
  <c r="K702" i="5" s="1"/>
  <c r="J703" i="5"/>
  <c r="K703" i="5" s="1"/>
  <c r="J704" i="5"/>
  <c r="K704" i="5" s="1"/>
  <c r="J705" i="5"/>
  <c r="K705" i="5" s="1"/>
  <c r="J706" i="5"/>
  <c r="K706" i="5" s="1"/>
  <c r="J707" i="5"/>
  <c r="K707" i="5" s="1"/>
  <c r="J708" i="5"/>
  <c r="K708" i="5" s="1"/>
  <c r="J709" i="5"/>
  <c r="K709" i="5" s="1"/>
  <c r="J710" i="5"/>
  <c r="K710" i="5" s="1"/>
  <c r="J711" i="5"/>
  <c r="K711" i="5" s="1"/>
  <c r="J712" i="5"/>
  <c r="K712" i="5" s="1"/>
  <c r="J713" i="5"/>
  <c r="K713" i="5" s="1"/>
  <c r="J714" i="5"/>
  <c r="K714" i="5" s="1"/>
  <c r="J715" i="5"/>
  <c r="K715" i="5" s="1"/>
  <c r="J716" i="5"/>
  <c r="K716" i="5" s="1"/>
  <c r="J717" i="5"/>
  <c r="K717" i="5" s="1"/>
  <c r="L717" i="5" s="1"/>
  <c r="J718" i="5"/>
  <c r="K718" i="5" s="1"/>
  <c r="J719" i="5"/>
  <c r="K719" i="5" s="1"/>
  <c r="J720" i="5"/>
  <c r="K720" i="5" s="1"/>
  <c r="J721" i="5"/>
  <c r="K721" i="5" s="1"/>
  <c r="J722" i="5"/>
  <c r="K722" i="5" s="1"/>
  <c r="J723" i="5"/>
  <c r="K723" i="5" s="1"/>
  <c r="J724" i="5"/>
  <c r="K724" i="5" s="1"/>
  <c r="L724" i="5" s="1"/>
  <c r="J725" i="5"/>
  <c r="K725" i="5" s="1"/>
  <c r="J726" i="5"/>
  <c r="K726" i="5" s="1"/>
  <c r="J727" i="5"/>
  <c r="K727" i="5" s="1"/>
  <c r="J728" i="5"/>
  <c r="K728" i="5" s="1"/>
  <c r="J729" i="5"/>
  <c r="K729" i="5" s="1"/>
  <c r="L729" i="5" s="1"/>
  <c r="J730" i="5"/>
  <c r="K730" i="5" s="1"/>
  <c r="J731" i="5"/>
  <c r="K731" i="5" s="1"/>
  <c r="J732" i="5"/>
  <c r="K732" i="5" s="1"/>
  <c r="J733" i="5"/>
  <c r="K733" i="5" s="1"/>
  <c r="L733" i="5" s="1"/>
  <c r="J734" i="5"/>
  <c r="K734" i="5" s="1"/>
  <c r="J735" i="5"/>
  <c r="K735" i="5" s="1"/>
  <c r="J736" i="5"/>
  <c r="K736" i="5" s="1"/>
  <c r="J737" i="5"/>
  <c r="K737" i="5" s="1"/>
  <c r="J738" i="5"/>
  <c r="K738" i="5" s="1"/>
  <c r="J739" i="5"/>
  <c r="K739" i="5" s="1"/>
  <c r="J740" i="5"/>
  <c r="K740" i="5" s="1"/>
  <c r="J741" i="5"/>
  <c r="K741" i="5" s="1"/>
  <c r="J742" i="5"/>
  <c r="K742" i="5" s="1"/>
  <c r="J744" i="5"/>
  <c r="K744" i="5" s="1"/>
  <c r="J745" i="5"/>
  <c r="K745" i="5" s="1"/>
  <c r="J746" i="5"/>
  <c r="K746" i="5" s="1"/>
  <c r="L746" i="5" s="1"/>
  <c r="J747" i="5"/>
  <c r="K747" i="5" s="1"/>
  <c r="J748" i="5"/>
  <c r="K748" i="5" s="1"/>
  <c r="J749" i="5"/>
  <c r="K749" i="5" s="1"/>
  <c r="J750" i="5"/>
  <c r="K750" i="5" s="1"/>
  <c r="L750" i="5" s="1"/>
  <c r="J751" i="5"/>
  <c r="K751" i="5" s="1"/>
  <c r="J752" i="5"/>
  <c r="K752" i="5" s="1"/>
  <c r="J753" i="5"/>
  <c r="K753" i="5" s="1"/>
  <c r="J754" i="5"/>
  <c r="K754" i="5" s="1"/>
  <c r="J755" i="5"/>
  <c r="K755" i="5" s="1"/>
  <c r="J756" i="5"/>
  <c r="K756" i="5" s="1"/>
  <c r="J757" i="5"/>
  <c r="K757" i="5" s="1"/>
  <c r="L757" i="5" s="1"/>
  <c r="J758" i="5"/>
  <c r="K758" i="5" s="1"/>
  <c r="J759" i="5"/>
  <c r="K759" i="5" s="1"/>
  <c r="J760" i="5"/>
  <c r="K760" i="5" s="1"/>
  <c r="J761" i="5"/>
  <c r="K761" i="5" s="1"/>
  <c r="J762" i="5"/>
  <c r="K762" i="5" s="1"/>
  <c r="L762" i="5" s="1"/>
  <c r="J763" i="5"/>
  <c r="K763" i="5" s="1"/>
  <c r="J764" i="5"/>
  <c r="K764" i="5" s="1"/>
  <c r="J765" i="5"/>
  <c r="K765" i="5" s="1"/>
  <c r="J766" i="5"/>
  <c r="K766" i="5" s="1"/>
  <c r="L766" i="5" s="1"/>
  <c r="J769" i="5"/>
  <c r="K769" i="5" s="1"/>
  <c r="J770" i="5"/>
  <c r="K770" i="5" s="1"/>
  <c r="J771" i="5"/>
  <c r="K771" i="5" s="1"/>
  <c r="J772" i="5"/>
  <c r="K772" i="5" s="1"/>
  <c r="L772" i="5" s="1"/>
  <c r="J773" i="5"/>
  <c r="K773" i="5" s="1"/>
  <c r="J774" i="5"/>
  <c r="K774" i="5" s="1"/>
  <c r="J775" i="5"/>
  <c r="K775" i="5" s="1"/>
  <c r="J776" i="5"/>
  <c r="K776" i="5" s="1"/>
  <c r="L776" i="5" s="1"/>
  <c r="J777" i="5"/>
  <c r="K777" i="5" s="1"/>
  <c r="L777" i="5" s="1"/>
  <c r="J778" i="5"/>
  <c r="K778" i="5" s="1"/>
  <c r="J779" i="5"/>
  <c r="K779" i="5" s="1"/>
  <c r="J780" i="5"/>
  <c r="K780" i="5" s="1"/>
  <c r="L780" i="5" s="1"/>
  <c r="J781" i="5"/>
  <c r="K781" i="5" s="1"/>
  <c r="J782" i="5"/>
  <c r="K782" i="5" s="1"/>
  <c r="J783" i="5"/>
  <c r="K783" i="5" s="1"/>
  <c r="J784" i="5"/>
  <c r="K784" i="5" s="1"/>
  <c r="L784" i="5" s="1"/>
  <c r="J785" i="5"/>
  <c r="K785" i="5" s="1"/>
  <c r="L785" i="5" s="1"/>
  <c r="J786" i="5"/>
  <c r="K786" i="5" s="1"/>
  <c r="J787" i="5"/>
  <c r="K787" i="5" s="1"/>
  <c r="J788" i="5"/>
  <c r="K788" i="5" s="1"/>
  <c r="L788" i="5" s="1"/>
  <c r="J789" i="5"/>
  <c r="K789" i="5" s="1"/>
  <c r="J790" i="5"/>
  <c r="K790" i="5" s="1"/>
  <c r="J791" i="5"/>
  <c r="K791" i="5" s="1"/>
  <c r="J792" i="5"/>
  <c r="K792" i="5" s="1"/>
  <c r="L792" i="5" s="1"/>
  <c r="J793" i="5"/>
  <c r="K793" i="5" s="1"/>
  <c r="J794" i="5"/>
  <c r="K794" i="5" s="1"/>
  <c r="J795" i="5"/>
  <c r="K795" i="5" s="1"/>
  <c r="J796" i="5"/>
  <c r="K796" i="5" s="1"/>
  <c r="J797" i="5"/>
  <c r="K797" i="5" s="1"/>
  <c r="L797" i="5" s="1"/>
  <c r="J798" i="5"/>
  <c r="K798" i="5" s="1"/>
  <c r="J799" i="5"/>
  <c r="K799" i="5" s="1"/>
  <c r="J800" i="5"/>
  <c r="K800" i="5" s="1"/>
  <c r="J801" i="5"/>
  <c r="K801" i="5" s="1"/>
  <c r="J802" i="5"/>
  <c r="K802" i="5" s="1"/>
  <c r="J803" i="5"/>
  <c r="K803" i="5" s="1"/>
  <c r="J804" i="5"/>
  <c r="K804" i="5" s="1"/>
  <c r="L804" i="5" s="1"/>
  <c r="J805" i="5"/>
  <c r="K805" i="5" s="1"/>
  <c r="J806" i="5"/>
  <c r="K806" i="5" s="1"/>
  <c r="J807" i="5"/>
  <c r="K807" i="5" s="1"/>
  <c r="J808" i="5"/>
  <c r="K808" i="5" s="1"/>
  <c r="J809" i="5"/>
  <c r="K809" i="5" s="1"/>
  <c r="L809" i="5" s="1"/>
  <c r="J810" i="5"/>
  <c r="K810" i="5" s="1"/>
  <c r="J811" i="5"/>
  <c r="K811" i="5" s="1"/>
  <c r="J812" i="5"/>
  <c r="K812" i="5" s="1"/>
  <c r="L812" i="5" s="1"/>
  <c r="J813" i="5"/>
  <c r="K813" i="5" s="1"/>
  <c r="J814" i="5"/>
  <c r="K814" i="5" s="1"/>
  <c r="J815" i="5"/>
  <c r="K815" i="5" s="1"/>
  <c r="J816" i="5"/>
  <c r="K816" i="5" s="1"/>
  <c r="L816" i="5" s="1"/>
  <c r="J817" i="5"/>
  <c r="K817" i="5" s="1"/>
  <c r="L817" i="5" s="1"/>
  <c r="J818" i="5"/>
  <c r="K818" i="5" s="1"/>
  <c r="J819" i="5"/>
  <c r="K819" i="5" s="1"/>
  <c r="J820" i="5"/>
  <c r="K820" i="5" s="1"/>
  <c r="L820" i="5" s="1"/>
  <c r="J821" i="5"/>
  <c r="K821" i="5" s="1"/>
  <c r="J822" i="5"/>
  <c r="K822" i="5" s="1"/>
  <c r="J823" i="5"/>
  <c r="K823" i="5" s="1"/>
  <c r="J824" i="5"/>
  <c r="K824" i="5" s="1"/>
  <c r="J825" i="5"/>
  <c r="K825" i="5" s="1"/>
  <c r="J826" i="5"/>
  <c r="K826" i="5" s="1"/>
  <c r="J827" i="5"/>
  <c r="K827" i="5" s="1"/>
  <c r="J828" i="5"/>
  <c r="K828" i="5" s="1"/>
  <c r="J829" i="5"/>
  <c r="K829" i="5" s="1"/>
  <c r="J830" i="5"/>
  <c r="K830" i="5" s="1"/>
  <c r="J831" i="5"/>
  <c r="K831" i="5" s="1"/>
  <c r="J832" i="5"/>
  <c r="K832" i="5" s="1"/>
  <c r="L832" i="5" s="1"/>
  <c r="J833" i="5"/>
  <c r="K833" i="5" s="1"/>
  <c r="J834" i="5"/>
  <c r="K834" i="5" s="1"/>
  <c r="J835" i="5"/>
  <c r="K835" i="5" s="1"/>
  <c r="J836" i="5"/>
  <c r="K836" i="5" s="1"/>
  <c r="L836" i="5" s="1"/>
  <c r="J837" i="5"/>
  <c r="K837" i="5" s="1"/>
  <c r="J838" i="5"/>
  <c r="K838" i="5" s="1"/>
  <c r="J839" i="5"/>
  <c r="K839" i="5" s="1"/>
  <c r="J840" i="5"/>
  <c r="K840" i="5" s="1"/>
  <c r="L840" i="5" s="1"/>
  <c r="J841" i="5"/>
  <c r="K841" i="5" s="1"/>
  <c r="L841" i="5" s="1"/>
  <c r="J842" i="5"/>
  <c r="K842" i="5" s="1"/>
  <c r="J843" i="5"/>
  <c r="K843" i="5" s="1"/>
  <c r="J844" i="5"/>
  <c r="K844" i="5" s="1"/>
  <c r="L844" i="5" s="1"/>
  <c r="J845" i="5"/>
  <c r="K845" i="5" s="1"/>
  <c r="J846" i="5"/>
  <c r="K846" i="5" s="1"/>
  <c r="J847" i="5"/>
  <c r="K847" i="5" s="1"/>
  <c r="J848" i="5"/>
  <c r="K848" i="5" s="1"/>
  <c r="L848" i="5" s="1"/>
  <c r="J849" i="5"/>
  <c r="K849" i="5" s="1"/>
  <c r="J850" i="5"/>
  <c r="K850" i="5" s="1"/>
  <c r="J851" i="5"/>
  <c r="K851" i="5" s="1"/>
  <c r="J852" i="5"/>
  <c r="K852" i="5" s="1"/>
  <c r="L852" i="5" s="1"/>
  <c r="J853" i="5"/>
  <c r="K853" i="5" s="1"/>
  <c r="J854" i="5"/>
  <c r="K854" i="5" s="1"/>
  <c r="J855" i="5"/>
  <c r="K855" i="5" s="1"/>
  <c r="J856" i="5"/>
  <c r="K856" i="5" s="1"/>
  <c r="L856" i="5" s="1"/>
  <c r="J857" i="5"/>
  <c r="K857" i="5" s="1"/>
  <c r="J858" i="5"/>
  <c r="K858" i="5" s="1"/>
  <c r="J859" i="5"/>
  <c r="K859" i="5" s="1"/>
  <c r="J860" i="5"/>
  <c r="K860" i="5" s="1"/>
  <c r="J861" i="5"/>
  <c r="K861" i="5" s="1"/>
  <c r="L861" i="5" s="1"/>
  <c r="J862" i="5"/>
  <c r="K862" i="5" s="1"/>
  <c r="J863" i="5"/>
  <c r="K863" i="5" s="1"/>
  <c r="J864" i="5"/>
  <c r="K864" i="5" s="1"/>
  <c r="L864" i="5" s="1"/>
  <c r="J865" i="5"/>
  <c r="K865" i="5" s="1"/>
  <c r="J866" i="5"/>
  <c r="K866" i="5" s="1"/>
  <c r="J867" i="5"/>
  <c r="K867" i="5" s="1"/>
  <c r="J868" i="5"/>
  <c r="K868" i="5" s="1"/>
  <c r="L868" i="5" s="1"/>
  <c r="J869" i="5"/>
  <c r="K869" i="5" s="1"/>
  <c r="L869" i="5" s="1"/>
  <c r="J870" i="5"/>
  <c r="K870" i="5" s="1"/>
  <c r="J871" i="5"/>
  <c r="K871" i="5" s="1"/>
  <c r="J872" i="5"/>
  <c r="K872" i="5" s="1"/>
  <c r="J873" i="5"/>
  <c r="K873" i="5" s="1"/>
  <c r="J874" i="5"/>
  <c r="K874" i="5" s="1"/>
  <c r="J875" i="5"/>
  <c r="K875" i="5" s="1"/>
  <c r="J876" i="5"/>
  <c r="K876" i="5" s="1"/>
  <c r="J877" i="5"/>
  <c r="K877" i="5" s="1"/>
  <c r="J878" i="5"/>
  <c r="K878" i="5" s="1"/>
  <c r="J879" i="5"/>
  <c r="K879" i="5" s="1"/>
  <c r="J880" i="5"/>
  <c r="K880" i="5" s="1"/>
  <c r="J881" i="5"/>
  <c r="K881" i="5" s="1"/>
  <c r="L881" i="5" s="1"/>
  <c r="J882" i="5"/>
  <c r="K882" i="5" s="1"/>
  <c r="J883" i="5"/>
  <c r="K883" i="5" s="1"/>
  <c r="J884" i="5"/>
  <c r="K884" i="5" s="1"/>
  <c r="J885" i="5"/>
  <c r="K885" i="5" s="1"/>
  <c r="L885" i="5" s="1"/>
  <c r="J886" i="5"/>
  <c r="K886" i="5" s="1"/>
  <c r="J887" i="5"/>
  <c r="K887" i="5" s="1"/>
  <c r="J888" i="5"/>
  <c r="K888" i="5" s="1"/>
  <c r="J889" i="5"/>
  <c r="K889" i="5" s="1"/>
  <c r="J890" i="5"/>
  <c r="K890" i="5" s="1"/>
  <c r="J891" i="5"/>
  <c r="K891" i="5" s="1"/>
  <c r="J892" i="5"/>
  <c r="K892" i="5" s="1"/>
  <c r="L892" i="5" s="1"/>
  <c r="J893" i="5"/>
  <c r="K893" i="5" s="1"/>
  <c r="J894" i="5"/>
  <c r="K894" i="5" s="1"/>
  <c r="J895" i="5"/>
  <c r="K895" i="5" s="1"/>
  <c r="J896" i="5"/>
  <c r="K896" i="5" s="1"/>
  <c r="L896" i="5" s="1"/>
  <c r="J897" i="5"/>
  <c r="K897" i="5" s="1"/>
  <c r="J898" i="5"/>
  <c r="K898" i="5" s="1"/>
  <c r="J899" i="5"/>
  <c r="K899" i="5" s="1"/>
  <c r="J900" i="5"/>
  <c r="K900" i="5" s="1"/>
  <c r="L900" i="5" s="1"/>
  <c r="J901" i="5"/>
  <c r="K901" i="5" s="1"/>
  <c r="J902" i="5"/>
  <c r="K902" i="5" s="1"/>
  <c r="J903" i="5"/>
  <c r="K903" i="5" s="1"/>
  <c r="J904" i="5"/>
  <c r="K904" i="5" s="1"/>
  <c r="L904" i="5" s="1"/>
  <c r="J905" i="5"/>
  <c r="K905" i="5" s="1"/>
  <c r="L905" i="5" s="1"/>
  <c r="J906" i="5"/>
  <c r="K906" i="5" s="1"/>
  <c r="J907" i="5"/>
  <c r="K907" i="5" s="1"/>
  <c r="J908" i="5"/>
  <c r="K908" i="5" s="1"/>
  <c r="L908" i="5" s="1"/>
  <c r="J909" i="5"/>
  <c r="K909" i="5" s="1"/>
  <c r="J910" i="5"/>
  <c r="K910" i="5" s="1"/>
  <c r="J911" i="5"/>
  <c r="K911" i="5" s="1"/>
  <c r="J912" i="5"/>
  <c r="K912" i="5" s="1"/>
  <c r="L912" i="5" s="1"/>
  <c r="J913" i="5"/>
  <c r="K913" i="5" s="1"/>
  <c r="L913" i="5" s="1"/>
  <c r="J914" i="5"/>
  <c r="K914" i="5" s="1"/>
  <c r="J915" i="5"/>
  <c r="K915" i="5" s="1"/>
  <c r="J916" i="5"/>
  <c r="K916" i="5" s="1"/>
  <c r="J917" i="5"/>
  <c r="K917" i="5" s="1"/>
  <c r="L917" i="5" s="1"/>
  <c r="J918" i="5"/>
  <c r="K918" i="5" s="1"/>
  <c r="J919" i="5"/>
  <c r="K919" i="5" s="1"/>
  <c r="J920" i="5"/>
  <c r="K920" i="5" s="1"/>
  <c r="J921" i="5"/>
  <c r="K921" i="5" s="1"/>
  <c r="J922" i="5"/>
  <c r="K922" i="5" s="1"/>
  <c r="J923" i="5"/>
  <c r="K923" i="5" s="1"/>
  <c r="J924" i="5"/>
  <c r="K924" i="5" s="1"/>
  <c r="J925" i="5"/>
  <c r="K925" i="5" s="1"/>
  <c r="L925" i="5" s="1"/>
  <c r="J926" i="5"/>
  <c r="K926" i="5" s="1"/>
  <c r="J927" i="5"/>
  <c r="K927" i="5" s="1"/>
  <c r="J928" i="5"/>
  <c r="K928" i="5" s="1"/>
  <c r="L928" i="5" s="1"/>
  <c r="J929" i="5"/>
  <c r="K929" i="5" s="1"/>
  <c r="J930" i="5"/>
  <c r="K930" i="5" s="1"/>
  <c r="J931" i="5"/>
  <c r="K931" i="5" s="1"/>
  <c r="J932" i="5"/>
  <c r="K932" i="5" s="1"/>
  <c r="J933" i="5"/>
  <c r="K933" i="5" s="1"/>
  <c r="J934" i="5"/>
  <c r="K934" i="5" s="1"/>
  <c r="J935" i="5"/>
  <c r="K935" i="5" s="1"/>
  <c r="J936" i="5"/>
  <c r="K936" i="5" s="1"/>
  <c r="J937" i="5"/>
  <c r="K937" i="5" s="1"/>
  <c r="L937" i="5" s="1"/>
  <c r="L712" i="5"/>
  <c r="L700" i="5"/>
  <c r="L656" i="5"/>
  <c r="L648" i="5"/>
  <c r="L635" i="5"/>
  <c r="L623" i="5"/>
  <c r="L616" i="5"/>
  <c r="L615" i="5"/>
  <c r="L603" i="5"/>
  <c r="L600" i="5"/>
  <c r="L544" i="5"/>
  <c r="L516" i="5"/>
  <c r="L484" i="5"/>
  <c r="L452" i="5"/>
  <c r="L381" i="5"/>
  <c r="L192" i="5"/>
  <c r="L168" i="5"/>
  <c r="L160" i="5"/>
  <c r="L156" i="5"/>
  <c r="L152" i="5"/>
  <c r="L148" i="5"/>
  <c r="L144" i="5"/>
  <c r="L140" i="5"/>
  <c r="L132" i="5"/>
  <c r="L116" i="5"/>
  <c r="L95" i="5"/>
  <c r="L66" i="5"/>
  <c r="L62" i="5"/>
  <c r="L54" i="5"/>
  <c r="L50" i="5"/>
  <c r="L46" i="5"/>
  <c r="L42" i="5"/>
  <c r="L38" i="5"/>
  <c r="L34" i="5"/>
  <c r="L30" i="5"/>
  <c r="L26" i="5"/>
  <c r="L22" i="5"/>
  <c r="L18" i="5"/>
  <c r="J15" i="5"/>
  <c r="K15" i="5" s="1"/>
  <c r="L15" i="5" s="1"/>
  <c r="J14" i="5"/>
  <c r="K14" i="5" s="1"/>
  <c r="L14" i="5" s="1"/>
  <c r="J13" i="5"/>
  <c r="J12" i="5"/>
  <c r="J11" i="5"/>
  <c r="K11" i="5" s="1"/>
  <c r="L11" i="5" s="1"/>
  <c r="J10" i="5"/>
  <c r="K10" i="5" s="1"/>
  <c r="L10" i="5" s="1"/>
  <c r="J9" i="5"/>
  <c r="J8" i="5"/>
  <c r="J7" i="5"/>
  <c r="K7" i="5" s="1"/>
  <c r="L7" i="5" s="1"/>
  <c r="J6" i="5"/>
  <c r="K6" i="5" s="1"/>
  <c r="L6" i="5" s="1"/>
  <c r="J5" i="5"/>
  <c r="J4" i="5"/>
  <c r="J3" i="5"/>
  <c r="L417" i="5" l="1"/>
  <c r="L345" i="5"/>
  <c r="L365" i="5"/>
  <c r="L349" i="5"/>
  <c r="L369" i="5"/>
  <c r="L389" i="5"/>
  <c r="L564" i="5"/>
  <c r="L620" i="5"/>
  <c r="L653" i="5"/>
  <c r="L713" i="5"/>
  <c r="L74" i="5"/>
  <c r="L317" i="5"/>
  <c r="L353" i="5"/>
  <c r="L373" i="5"/>
  <c r="L393" i="5"/>
  <c r="L572" i="5"/>
  <c r="L604" i="5"/>
  <c r="L341" i="5"/>
  <c r="L357" i="5"/>
  <c r="L377" i="5"/>
  <c r="L397" i="5"/>
  <c r="L588" i="5"/>
  <c r="L321" i="5"/>
  <c r="L456" i="5"/>
  <c r="L468" i="5"/>
  <c r="L71" i="5"/>
  <c r="L78" i="5"/>
  <c r="L421" i="5"/>
  <c r="L492" i="5"/>
  <c r="L425" i="5"/>
  <c r="L508" i="5"/>
  <c r="L445" i="5"/>
  <c r="L480" i="5"/>
  <c r="L512" i="5"/>
  <c r="L63" i="5"/>
  <c r="L120" i="5"/>
  <c r="L136" i="5"/>
  <c r="L333" i="5"/>
  <c r="L520" i="5"/>
  <c r="L552" i="5"/>
  <c r="L124" i="5"/>
  <c r="L337" i="5"/>
  <c r="L697" i="5"/>
  <c r="L288" i="5"/>
  <c r="L524" i="5"/>
  <c r="L556" i="5"/>
  <c r="L732" i="5"/>
  <c r="L70" i="5"/>
  <c r="L128" i="5"/>
  <c r="L536" i="5"/>
  <c r="L649" i="5"/>
  <c r="L765" i="5"/>
  <c r="L636" i="5"/>
  <c r="L860" i="5"/>
  <c r="L808" i="5"/>
  <c r="L504" i="5"/>
  <c r="L745" i="5"/>
  <c r="L829" i="5"/>
  <c r="L688" i="5"/>
  <c r="L720" i="5"/>
  <c r="L753" i="5"/>
  <c r="L329" i="5"/>
  <c r="L361" i="5"/>
  <c r="L500" i="5"/>
  <c r="L532" i="5"/>
  <c r="K212" i="5"/>
  <c r="L212" i="5" s="1"/>
  <c r="K204" i="5"/>
  <c r="L204" i="5" s="1"/>
  <c r="L409" i="5"/>
  <c r="L441" i="5"/>
  <c r="L909" i="5"/>
  <c r="L901" i="5"/>
  <c r="L893" i="5"/>
  <c r="L877" i="5"/>
  <c r="L873" i="5"/>
  <c r="L865" i="5"/>
  <c r="L853" i="5"/>
  <c r="L845" i="5"/>
  <c r="L837" i="5"/>
  <c r="L821" i="5"/>
  <c r="L813" i="5"/>
  <c r="L805" i="5"/>
  <c r="L789" i="5"/>
  <c r="L781" i="5"/>
  <c r="L773" i="5"/>
  <c r="L761" i="5"/>
  <c r="L749" i="5"/>
  <c r="L740" i="5"/>
  <c r="L736" i="5"/>
  <c r="L728" i="5"/>
  <c r="L716" i="5"/>
  <c r="L708" i="5"/>
  <c r="L704" i="5"/>
  <c r="L696" i="5"/>
  <c r="L684" i="5"/>
  <c r="L676" i="5"/>
  <c r="L672" i="5"/>
  <c r="L664" i="5"/>
  <c r="L47" i="5"/>
  <c r="L39" i="5"/>
  <c r="L31" i="5"/>
  <c r="L27" i="5"/>
  <c r="L19" i="5"/>
  <c r="K652" i="5"/>
  <c r="L652" i="5" s="1"/>
  <c r="L611" i="5"/>
  <c r="L176" i="5"/>
  <c r="L644" i="5"/>
  <c r="L639" i="5"/>
  <c r="L631" i="5"/>
  <c r="L619" i="5"/>
  <c r="L920" i="5"/>
  <c r="L933" i="5"/>
  <c r="L924" i="5"/>
  <c r="L916" i="5"/>
  <c r="L583" i="5"/>
  <c r="L547" i="5"/>
  <c r="L559" i="5"/>
  <c r="L567" i="5"/>
  <c r="L575" i="5"/>
  <c r="L595" i="5"/>
  <c r="L591" i="5"/>
  <c r="L587" i="5"/>
  <c r="L599" i="5"/>
  <c r="L483" i="5"/>
  <c r="L495" i="5"/>
  <c r="L515" i="5"/>
  <c r="L527" i="5"/>
  <c r="L457" i="5"/>
  <c r="L473" i="5"/>
  <c r="L461" i="5"/>
  <c r="L479" i="5"/>
  <c r="L499" i="5"/>
  <c r="L511" i="5"/>
  <c r="L531" i="5"/>
  <c r="L396" i="5"/>
  <c r="L388" i="5"/>
  <c r="L416" i="5"/>
  <c r="L400" i="5"/>
  <c r="L436" i="5"/>
  <c r="L385" i="5"/>
  <c r="L340" i="5"/>
  <c r="L348" i="5"/>
  <c r="L356" i="5"/>
  <c r="L364" i="5"/>
  <c r="L372" i="5"/>
  <c r="L380" i="5"/>
  <c r="L320" i="5"/>
  <c r="L336" i="5"/>
  <c r="L344" i="5"/>
  <c r="L352" i="5"/>
  <c r="L360" i="5"/>
  <c r="L368" i="5"/>
  <c r="L376" i="5"/>
  <c r="L384" i="5"/>
  <c r="L241" i="5"/>
  <c r="L269" i="5"/>
  <c r="L285" i="5"/>
  <c r="L297" i="5"/>
  <c r="L309" i="5"/>
  <c r="L224" i="5"/>
  <c r="L229" i="5"/>
  <c r="L245" i="5"/>
  <c r="L257" i="5"/>
  <c r="L273" i="5"/>
  <c r="L313" i="5"/>
  <c r="L304" i="5"/>
  <c r="L284" i="5"/>
  <c r="L276" i="5"/>
  <c r="L240" i="5"/>
  <c r="L233" i="5"/>
  <c r="L249" i="5"/>
  <c r="L261" i="5"/>
  <c r="L277" i="5"/>
  <c r="L289" i="5"/>
  <c r="L301" i="5"/>
  <c r="L164" i="5"/>
  <c r="L147" i="5"/>
  <c r="L115" i="5"/>
  <c r="L127" i="5"/>
  <c r="L79" i="5"/>
  <c r="L112" i="5"/>
  <c r="L100" i="5"/>
  <c r="L104" i="5"/>
  <c r="K938" i="5"/>
  <c r="L938" i="5" s="1"/>
  <c r="L143" i="5"/>
  <c r="L150" i="5"/>
  <c r="L86" i="5"/>
  <c r="L119" i="5"/>
  <c r="L130" i="5"/>
  <c r="L159" i="5"/>
  <c r="L328" i="5"/>
  <c r="L424" i="5"/>
  <c r="L833" i="5"/>
  <c r="L110" i="5"/>
  <c r="L180" i="5"/>
  <c r="L188" i="5"/>
  <c r="L215" i="5"/>
  <c r="L222" i="5"/>
  <c r="L228" i="5"/>
  <c r="L316" i="5"/>
  <c r="L392" i="5"/>
  <c r="L401" i="5"/>
  <c r="L98" i="5"/>
  <c r="L126" i="5"/>
  <c r="L135" i="5"/>
  <c r="L146" i="5"/>
  <c r="L166" i="5"/>
  <c r="L172" i="5"/>
  <c r="L175" i="5"/>
  <c r="L191" i="5"/>
  <c r="L199" i="5"/>
  <c r="L206" i="5"/>
  <c r="L214" i="5"/>
  <c r="L216" i="5"/>
  <c r="L244" i="5"/>
  <c r="L252" i="5"/>
  <c r="L268" i="5"/>
  <c r="L308" i="5"/>
  <c r="L332" i="5"/>
  <c r="L387" i="5"/>
  <c r="L404" i="5"/>
  <c r="L412" i="5"/>
  <c r="L419" i="5"/>
  <c r="L433" i="5"/>
  <c r="L754" i="5"/>
  <c r="L758" i="5"/>
  <c r="L793" i="5"/>
  <c r="L801" i="5"/>
  <c r="L155" i="5"/>
  <c r="L158" i="5"/>
  <c r="L174" i="5"/>
  <c r="L184" i="5"/>
  <c r="L211" i="5"/>
  <c r="L429" i="5"/>
  <c r="L825" i="5"/>
  <c r="L94" i="5"/>
  <c r="L102" i="5"/>
  <c r="L107" i="5"/>
  <c r="L170" i="5"/>
  <c r="L182" i="5"/>
  <c r="L195" i="5"/>
  <c r="L218" i="5"/>
  <c r="L264" i="5"/>
  <c r="L280" i="5"/>
  <c r="L292" i="5"/>
  <c r="L395" i="5"/>
  <c r="L408" i="5"/>
  <c r="L114" i="5"/>
  <c r="L118" i="5"/>
  <c r="L123" i="5"/>
  <c r="L134" i="5"/>
  <c r="L139" i="5"/>
  <c r="L142" i="5"/>
  <c r="L151" i="5"/>
  <c r="L163" i="5"/>
  <c r="L179" i="5"/>
  <c r="L183" i="5"/>
  <c r="L186" i="5"/>
  <c r="L190" i="5"/>
  <c r="L198" i="5"/>
  <c r="L200" i="5"/>
  <c r="L202" i="5"/>
  <c r="L220" i="5"/>
  <c r="L232" i="5"/>
  <c r="L248" i="5"/>
  <c r="L260" i="5"/>
  <c r="L296" i="5"/>
  <c r="L312" i="5"/>
  <c r="L324" i="5"/>
  <c r="L403" i="5"/>
  <c r="L411" i="5"/>
  <c r="L413" i="5"/>
  <c r="L428" i="5"/>
  <c r="L465" i="5"/>
  <c r="L551" i="5"/>
  <c r="L705" i="5"/>
  <c r="L709" i="5"/>
  <c r="L439" i="5"/>
  <c r="L448" i="5"/>
  <c r="L451" i="5"/>
  <c r="L453" i="5"/>
  <c r="L471" i="5"/>
  <c r="L503" i="5"/>
  <c r="L507" i="5"/>
  <c r="L535" i="5"/>
  <c r="L555" i="5"/>
  <c r="L608" i="5"/>
  <c r="L612" i="5"/>
  <c r="L657" i="5"/>
  <c r="L689" i="5"/>
  <c r="L737" i="5"/>
  <c r="L921" i="5"/>
  <c r="L90" i="5"/>
  <c r="L106" i="5"/>
  <c r="L122" i="5"/>
  <c r="L138" i="5"/>
  <c r="L154" i="5"/>
  <c r="L162" i="5"/>
  <c r="L178" i="5"/>
  <c r="L194" i="5"/>
  <c r="L210" i="5"/>
  <c r="L391" i="5"/>
  <c r="L407" i="5"/>
  <c r="L423" i="5"/>
  <c r="L432" i="5"/>
  <c r="L444" i="5"/>
  <c r="L449" i="5"/>
  <c r="L476" i="5"/>
  <c r="L539" i="5"/>
  <c r="L580" i="5"/>
  <c r="L640" i="5"/>
  <c r="L645" i="5"/>
  <c r="L661" i="5"/>
  <c r="L693" i="5"/>
  <c r="L721" i="5"/>
  <c r="L725" i="5"/>
  <c r="L741" i="5"/>
  <c r="L857" i="5"/>
  <c r="L880" i="5"/>
  <c r="L889" i="5"/>
  <c r="L929" i="5"/>
  <c r="L936" i="5"/>
  <c r="L427" i="5"/>
  <c r="L435" i="5"/>
  <c r="L437" i="5"/>
  <c r="L455" i="5"/>
  <c r="L460" i="5"/>
  <c r="L464" i="5"/>
  <c r="L467" i="5"/>
  <c r="L469" i="5"/>
  <c r="L487" i="5"/>
  <c r="L491" i="5"/>
  <c r="L519" i="5"/>
  <c r="L523" i="5"/>
  <c r="L592" i="5"/>
  <c r="L596" i="5"/>
  <c r="L624" i="5"/>
  <c r="L628" i="5"/>
  <c r="L673" i="5"/>
  <c r="L677" i="5"/>
  <c r="L872" i="5"/>
  <c r="L897" i="5"/>
  <c r="L443" i="5"/>
  <c r="L459" i="5"/>
  <c r="L475" i="5"/>
  <c r="L800" i="5"/>
  <c r="L824" i="5"/>
  <c r="L849" i="5"/>
  <c r="L888" i="5"/>
  <c r="L29" i="5"/>
  <c r="L61" i="5"/>
  <c r="L40" i="5"/>
  <c r="L125" i="5"/>
  <c r="L173" i="5"/>
  <c r="L390" i="5"/>
  <c r="L582" i="5"/>
  <c r="L598" i="5"/>
  <c r="L727" i="5"/>
  <c r="K5" i="5"/>
  <c r="L5" i="5" s="1"/>
  <c r="K9" i="5"/>
  <c r="L9" i="5" s="1"/>
  <c r="K13" i="5"/>
  <c r="L13" i="5" s="1"/>
  <c r="L17" i="5"/>
  <c r="L21" i="5"/>
  <c r="L25" i="5"/>
  <c r="L33" i="5"/>
  <c r="L37" i="5"/>
  <c r="L41" i="5"/>
  <c r="L45" i="5"/>
  <c r="L49" i="5"/>
  <c r="L53" i="5"/>
  <c r="L57" i="5"/>
  <c r="L65" i="5"/>
  <c r="L69" i="5"/>
  <c r="L73" i="5"/>
  <c r="L77" i="5"/>
  <c r="L81" i="5"/>
  <c r="L85" i="5"/>
  <c r="L89" i="5"/>
  <c r="L93" i="5"/>
  <c r="L97" i="5"/>
  <c r="L101" i="5"/>
  <c r="L105" i="5"/>
  <c r="L109" i="5"/>
  <c r="L113" i="5"/>
  <c r="L117" i="5"/>
  <c r="L121" i="5"/>
  <c r="L129" i="5"/>
  <c r="L133" i="5"/>
  <c r="L137" i="5"/>
  <c r="L141" i="5"/>
  <c r="L145" i="5"/>
  <c r="L149" i="5"/>
  <c r="L153" i="5"/>
  <c r="L157" i="5"/>
  <c r="L161" i="5"/>
  <c r="L165" i="5"/>
  <c r="L169" i="5"/>
  <c r="L177" i="5"/>
  <c r="L181" i="5"/>
  <c r="L185" i="5"/>
  <c r="L189" i="5"/>
  <c r="L193" i="5"/>
  <c r="L197" i="5"/>
  <c r="L201" i="5"/>
  <c r="L205" i="5"/>
  <c r="L209" i="5"/>
  <c r="L213" i="5"/>
  <c r="L217" i="5"/>
  <c r="L221" i="5"/>
  <c r="L225" i="5"/>
  <c r="L386" i="5"/>
  <c r="L410" i="5"/>
  <c r="L426" i="5"/>
  <c r="L442" i="5"/>
  <c r="L458" i="5"/>
  <c r="L474" i="5"/>
  <c r="L422" i="5"/>
  <c r="L454" i="5"/>
  <c r="L630" i="5"/>
  <c r="L647" i="5"/>
  <c r="L663" i="5"/>
  <c r="L744" i="5"/>
  <c r="K4" i="5"/>
  <c r="L4" i="5" s="1"/>
  <c r="K8" i="5"/>
  <c r="L8" i="5" s="1"/>
  <c r="K12" i="5"/>
  <c r="L12" i="5" s="1"/>
  <c r="L16" i="5"/>
  <c r="L20" i="5"/>
  <c r="L24" i="5"/>
  <c r="L28" i="5"/>
  <c r="L32" i="5"/>
  <c r="L36" i="5"/>
  <c r="L44" i="5"/>
  <c r="L48" i="5"/>
  <c r="L52" i="5"/>
  <c r="L56" i="5"/>
  <c r="L60" i="5"/>
  <c r="L64" i="5"/>
  <c r="L68" i="5"/>
  <c r="L72" i="5"/>
  <c r="L76" i="5"/>
  <c r="L80" i="5"/>
  <c r="L84" i="5"/>
  <c r="L88" i="5"/>
  <c r="L92" i="5"/>
  <c r="L96" i="5"/>
  <c r="L226" i="5"/>
  <c r="L230" i="5"/>
  <c r="L234" i="5"/>
  <c r="L238" i="5"/>
  <c r="L242" i="5"/>
  <c r="L246" i="5"/>
  <c r="L250" i="5"/>
  <c r="L254" i="5"/>
  <c r="L258" i="5"/>
  <c r="L262" i="5"/>
  <c r="L266" i="5"/>
  <c r="L270" i="5"/>
  <c r="L274" i="5"/>
  <c r="L278" i="5"/>
  <c r="L282" i="5"/>
  <c r="L286" i="5"/>
  <c r="L290" i="5"/>
  <c r="L294" i="5"/>
  <c r="L298" i="5"/>
  <c r="L302" i="5"/>
  <c r="L306" i="5"/>
  <c r="L310" i="5"/>
  <c r="L314" i="5"/>
  <c r="L318" i="5"/>
  <c r="L322" i="5"/>
  <c r="L326" i="5"/>
  <c r="L330" i="5"/>
  <c r="L334" i="5"/>
  <c r="L338" i="5"/>
  <c r="L342" i="5"/>
  <c r="L346" i="5"/>
  <c r="L350" i="5"/>
  <c r="L354" i="5"/>
  <c r="L358" i="5"/>
  <c r="L362" i="5"/>
  <c r="L366" i="5"/>
  <c r="L370" i="5"/>
  <c r="L374" i="5"/>
  <c r="L378" i="5"/>
  <c r="L382" i="5"/>
  <c r="L398" i="5"/>
  <c r="L414" i="5"/>
  <c r="L430" i="5"/>
  <c r="L446" i="5"/>
  <c r="L462" i="5"/>
  <c r="L406" i="5"/>
  <c r="L438" i="5"/>
  <c r="L470" i="5"/>
  <c r="L614" i="5"/>
  <c r="L679" i="5"/>
  <c r="L695" i="5"/>
  <c r="L711" i="5"/>
  <c r="L760" i="5"/>
  <c r="K3" i="5"/>
  <c r="L3" i="5" s="1"/>
  <c r="L227" i="5"/>
  <c r="L231" i="5"/>
  <c r="L235" i="5"/>
  <c r="L239" i="5"/>
  <c r="L243" i="5"/>
  <c r="L247" i="5"/>
  <c r="L251" i="5"/>
  <c r="L255" i="5"/>
  <c r="L259" i="5"/>
  <c r="L263" i="5"/>
  <c r="L267" i="5"/>
  <c r="L271" i="5"/>
  <c r="L275" i="5"/>
  <c r="L279" i="5"/>
  <c r="L283" i="5"/>
  <c r="L287" i="5"/>
  <c r="L291" i="5"/>
  <c r="L295" i="5"/>
  <c r="L299" i="5"/>
  <c r="L303" i="5"/>
  <c r="L307" i="5"/>
  <c r="L311" i="5"/>
  <c r="L315" i="5"/>
  <c r="L319" i="5"/>
  <c r="L323" i="5"/>
  <c r="L327" i="5"/>
  <c r="L331" i="5"/>
  <c r="L335" i="5"/>
  <c r="L339" i="5"/>
  <c r="L343" i="5"/>
  <c r="L347" i="5"/>
  <c r="L351" i="5"/>
  <c r="L355" i="5"/>
  <c r="L359" i="5"/>
  <c r="L363" i="5"/>
  <c r="L367" i="5"/>
  <c r="L371" i="5"/>
  <c r="L375" i="5"/>
  <c r="L379" i="5"/>
  <c r="L383" i="5"/>
  <c r="L394" i="5"/>
  <c r="L399" i="5"/>
  <c r="L402" i="5"/>
  <c r="L415" i="5"/>
  <c r="L418" i="5"/>
  <c r="L431" i="5"/>
  <c r="L434" i="5"/>
  <c r="L447" i="5"/>
  <c r="L450" i="5"/>
  <c r="L463" i="5"/>
  <c r="L466" i="5"/>
  <c r="L477" i="5"/>
  <c r="L562" i="5"/>
  <c r="L570" i="5"/>
  <c r="L578" i="5"/>
  <c r="L594" i="5"/>
  <c r="L610" i="5"/>
  <c r="L626" i="5"/>
  <c r="L643" i="5"/>
  <c r="L659" i="5"/>
  <c r="L675" i="5"/>
  <c r="L691" i="5"/>
  <c r="L707" i="5"/>
  <c r="L723" i="5"/>
  <c r="L739" i="5"/>
  <c r="L756" i="5"/>
  <c r="L481" i="5"/>
  <c r="L485" i="5"/>
  <c r="L489" i="5"/>
  <c r="L493" i="5"/>
  <c r="L497" i="5"/>
  <c r="L501" i="5"/>
  <c r="L505" i="5"/>
  <c r="L509" i="5"/>
  <c r="L513" i="5"/>
  <c r="L517" i="5"/>
  <c r="L521" i="5"/>
  <c r="L525" i="5"/>
  <c r="L529" i="5"/>
  <c r="L533" i="5"/>
  <c r="L537" i="5"/>
  <c r="L541" i="5"/>
  <c r="L545" i="5"/>
  <c r="L549" i="5"/>
  <c r="L553" i="5"/>
  <c r="L557" i="5"/>
  <c r="L590" i="5"/>
  <c r="L606" i="5"/>
  <c r="L622" i="5"/>
  <c r="L638" i="5"/>
  <c r="L655" i="5"/>
  <c r="L671" i="5"/>
  <c r="L687" i="5"/>
  <c r="L703" i="5"/>
  <c r="L719" i="5"/>
  <c r="L735" i="5"/>
  <c r="L752" i="5"/>
  <c r="L770" i="5"/>
  <c r="L478" i="5"/>
  <c r="L482" i="5"/>
  <c r="L486" i="5"/>
  <c r="L490" i="5"/>
  <c r="L494" i="5"/>
  <c r="L498" i="5"/>
  <c r="L502" i="5"/>
  <c r="L506" i="5"/>
  <c r="L510" i="5"/>
  <c r="L514" i="5"/>
  <c r="L518" i="5"/>
  <c r="L522" i="5"/>
  <c r="L526" i="5"/>
  <c r="L530" i="5"/>
  <c r="L534" i="5"/>
  <c r="L538" i="5"/>
  <c r="L542" i="5"/>
  <c r="L546" i="5"/>
  <c r="L550" i="5"/>
  <c r="L554" i="5"/>
  <c r="L558" i="5"/>
  <c r="L566" i="5"/>
  <c r="L574" i="5"/>
  <c r="L586" i="5"/>
  <c r="L602" i="5"/>
  <c r="L618" i="5"/>
  <c r="L634" i="5"/>
  <c r="L651" i="5"/>
  <c r="L667" i="5"/>
  <c r="L683" i="5"/>
  <c r="L699" i="5"/>
  <c r="L715" i="5"/>
  <c r="L731" i="5"/>
  <c r="L748" i="5"/>
  <c r="L764" i="5"/>
  <c r="L858" i="5"/>
  <c r="L771" i="5"/>
  <c r="L779" i="5"/>
  <c r="L787" i="5"/>
  <c r="L795" i="5"/>
  <c r="L803" i="5"/>
  <c r="L811" i="5"/>
  <c r="L819" i="5"/>
  <c r="L827" i="5"/>
  <c r="L835" i="5"/>
  <c r="L843" i="5"/>
  <c r="L851" i="5"/>
  <c r="L859" i="5"/>
  <c r="L867" i="5"/>
  <c r="L875" i="5"/>
  <c r="L883" i="5"/>
  <c r="L891" i="5"/>
  <c r="L899" i="5"/>
  <c r="L907" i="5"/>
  <c r="L915" i="5"/>
  <c r="L923" i="5"/>
  <c r="L931" i="5"/>
  <c r="L561" i="5"/>
  <c r="L565" i="5"/>
  <c r="L569" i="5"/>
  <c r="L573" i="5"/>
  <c r="L577" i="5"/>
  <c r="L581" i="5"/>
  <c r="L585" i="5"/>
  <c r="L589" i="5"/>
  <c r="L593" i="5"/>
  <c r="L597" i="5"/>
  <c r="L601" i="5"/>
  <c r="L605" i="5"/>
  <c r="L609" i="5"/>
  <c r="L613" i="5"/>
  <c r="L617" i="5"/>
  <c r="L621" i="5"/>
  <c r="L625" i="5"/>
  <c r="L629" i="5"/>
  <c r="L633" i="5"/>
  <c r="L637" i="5"/>
  <c r="L641" i="5"/>
  <c r="L646" i="5"/>
  <c r="L650" i="5"/>
  <c r="L654" i="5"/>
  <c r="L658" i="5"/>
  <c r="L662" i="5"/>
  <c r="L666" i="5"/>
  <c r="L670" i="5"/>
  <c r="L674" i="5"/>
  <c r="L678" i="5"/>
  <c r="L682" i="5"/>
  <c r="L686" i="5"/>
  <c r="L690" i="5"/>
  <c r="L694" i="5"/>
  <c r="L698" i="5"/>
  <c r="L702" i="5"/>
  <c r="L706" i="5"/>
  <c r="L710" i="5"/>
  <c r="L714" i="5"/>
  <c r="L718" i="5"/>
  <c r="L722" i="5"/>
  <c r="L726" i="5"/>
  <c r="L730" i="5"/>
  <c r="L734" i="5"/>
  <c r="L738" i="5"/>
  <c r="L742" i="5"/>
  <c r="L747" i="5"/>
  <c r="L751" i="5"/>
  <c r="L755" i="5"/>
  <c r="L759" i="5"/>
  <c r="L763" i="5"/>
  <c r="L769" i="5"/>
  <c r="L796" i="5"/>
  <c r="L828" i="5"/>
  <c r="L876" i="5"/>
  <c r="L884" i="5"/>
  <c r="L932" i="5"/>
  <c r="L775" i="5"/>
  <c r="L783" i="5"/>
  <c r="L791" i="5"/>
  <c r="L799" i="5"/>
  <c r="L807" i="5"/>
  <c r="L815" i="5"/>
  <c r="L823" i="5"/>
  <c r="L831" i="5"/>
  <c r="L839" i="5"/>
  <c r="L847" i="5"/>
  <c r="L855" i="5"/>
  <c r="L863" i="5"/>
  <c r="L871" i="5"/>
  <c r="L879" i="5"/>
  <c r="L887" i="5"/>
  <c r="L895" i="5"/>
  <c r="L903" i="5"/>
  <c r="L911" i="5"/>
  <c r="L919" i="5"/>
  <c r="L927" i="5"/>
  <c r="L935" i="5"/>
  <c r="L774" i="5"/>
  <c r="L778" i="5"/>
  <c r="L782" i="5"/>
  <c r="L786" i="5"/>
  <c r="L790" i="5"/>
  <c r="L794" i="5"/>
  <c r="L798" i="5"/>
  <c r="L802" i="5"/>
  <c r="L806" i="5"/>
  <c r="L810" i="5"/>
  <c r="L814" i="5"/>
  <c r="L818" i="5"/>
  <c r="L822" i="5"/>
  <c r="L826" i="5"/>
  <c r="L830" i="5"/>
  <c r="L834" i="5"/>
  <c r="L838" i="5"/>
  <c r="L842" i="5"/>
  <c r="L846" i="5"/>
  <c r="L850" i="5"/>
  <c r="L854" i="5"/>
  <c r="L862" i="5"/>
  <c r="L866" i="5"/>
  <c r="L870" i="5"/>
  <c r="L874" i="5"/>
  <c r="L878" i="5"/>
  <c r="L882" i="5"/>
  <c r="L886" i="5"/>
  <c r="L890" i="5"/>
  <c r="L894" i="5"/>
  <c r="L898" i="5"/>
  <c r="L902" i="5"/>
  <c r="L906" i="5"/>
  <c r="L910" i="5"/>
  <c r="L914" i="5"/>
  <c r="L918" i="5"/>
  <c r="L922" i="5"/>
  <c r="L926" i="5"/>
  <c r="L930" i="5"/>
  <c r="L934" i="5"/>
  <c r="M938" i="5" l="1"/>
  <c r="G34" i="1" l="1"/>
  <c r="H34" i="1" s="1"/>
  <c r="G33" i="1"/>
  <c r="H33" i="1" s="1"/>
  <c r="G32" i="1"/>
  <c r="H32" i="1" s="1"/>
  <c r="H36" i="1" l="1"/>
</calcChain>
</file>

<file path=xl/sharedStrings.xml><?xml version="1.0" encoding="utf-8"?>
<sst xmlns="http://schemas.openxmlformats.org/spreadsheetml/2006/main" count="3585" uniqueCount="1777">
  <si>
    <t>1.</t>
  </si>
  <si>
    <t>Zamawiający:</t>
  </si>
  <si>
    <t>2.</t>
  </si>
  <si>
    <t>Przedmiot zamówienia:</t>
  </si>
  <si>
    <t>3.</t>
  </si>
  <si>
    <t>Nazwa/nazwisko oraz adres wykonawcy</t>
  </si>
  <si>
    <t>4.</t>
  </si>
  <si>
    <t>L.P.</t>
  </si>
  <si>
    <t>Wartość netto oferty</t>
  </si>
  <si>
    <t>Wartość brutto oferty</t>
  </si>
  <si>
    <t>Wartość VAT oferty</t>
  </si>
  <si>
    <t>Wartość oferty brutto słownie:</t>
  </si>
  <si>
    <t>5.</t>
  </si>
  <si>
    <t>Okres realizacji przedmiotu zamówienia:</t>
  </si>
  <si>
    <t>do</t>
  </si>
  <si>
    <t>6.</t>
  </si>
  <si>
    <t>(pieczątka i podpis)</t>
  </si>
  <si>
    <t>(pieczątka zakładu)</t>
  </si>
  <si>
    <t>(zł)</t>
  </si>
  <si>
    <t>7.</t>
  </si>
  <si>
    <t>Transport związany z realizacją przedmiotowych świadczeń po stronie przyjmującego zamówienie.</t>
  </si>
  <si>
    <t>wartość pakietu brutto</t>
  </si>
  <si>
    <t>Lp.</t>
  </si>
  <si>
    <t>Nazwa badania</t>
  </si>
  <si>
    <t>Cena jedn. badania netto</t>
  </si>
  <si>
    <t>Wartość netto</t>
  </si>
  <si>
    <t>VAT</t>
  </si>
  <si>
    <t xml:space="preserve">Wartość brutto </t>
  </si>
  <si>
    <t>Uwagi</t>
  </si>
  <si>
    <t>Haptoglobina</t>
  </si>
  <si>
    <t>Indeks immunoglobulin w PMR</t>
  </si>
  <si>
    <t>Osteokalcyna</t>
  </si>
  <si>
    <t>Chromogranina A</t>
  </si>
  <si>
    <t xml:space="preserve"> WARTOŚĆ RAZEM</t>
  </si>
  <si>
    <t>Posiew kału w kierunku grzybów</t>
  </si>
  <si>
    <t>Zeskrobiny paznokcie,skóra,naskórek włosy badanie mykologiczne w kierunku dermatofitów</t>
  </si>
  <si>
    <t>Badanie w kierunku gruźlicy- Mycobacterium sp. met.automatyczną</t>
  </si>
  <si>
    <t>Badanie w kierunku gruźlicy -Mycobacterium sp. met.konwencjonalną</t>
  </si>
  <si>
    <t>Identyfikacja Mycobacterium sp. Metoda immunochromatograficzną</t>
  </si>
  <si>
    <t>Identyfikacja Mycobacterium sp. Metoda test niacynowy</t>
  </si>
  <si>
    <t xml:space="preserve">Badanie lekowrażliwości Mycobacterium sp. </t>
  </si>
  <si>
    <t>FTA-ABS w klasie IgM</t>
  </si>
  <si>
    <t>VDRL -testy potwierdzenia (VDRL,FTA-ABS, FTA,TPHA) półilościowo/ilościowo</t>
  </si>
  <si>
    <t>Termin związania złożoną ofertą: 30 dni</t>
  </si>
  <si>
    <t>MAZOWIECKI SZPITAL WÓJEWÓDZKI im. św. Jana Pawła II w Siedlcach
ul. Poniatowskiego 26, 08-110 Siedlce
NIP 821 25 77 607                   REGON 141944750
tel. 25 64 03 200          fax 25 64 03 224</t>
  </si>
  <si>
    <t>Pakiet II - Mikrobiologia, Mykologia, gruźlica,kiła</t>
  </si>
  <si>
    <t>Pakiet III - Patomorfologia</t>
  </si>
  <si>
    <t>Pakiet IV - Genetyka</t>
  </si>
  <si>
    <t>AFP (s) L07</t>
  </si>
  <si>
    <t>Albumina w płynie z jamy ciała I09</t>
  </si>
  <si>
    <t>Albumina  (DZM) I09</t>
  </si>
  <si>
    <t>Albumina w moczu I09</t>
  </si>
  <si>
    <t>Albumina (s) I09</t>
  </si>
  <si>
    <t>ALTs) I17</t>
  </si>
  <si>
    <t>Alkohol etylowy (s)  P31</t>
  </si>
  <si>
    <t>Amfetamina – test jakościowy  w moczu  P07</t>
  </si>
  <si>
    <t>Amfetamina/Metamfetamina w moczu, półilościowo</t>
  </si>
  <si>
    <t>Amylaza w moczu I25</t>
  </si>
  <si>
    <t>Amylaza(s) I25</t>
  </si>
  <si>
    <t>Antykoagulant toczniowy - LA  N89</t>
  </si>
  <si>
    <t>Antytrombina III aktywność (o)   G03</t>
  </si>
  <si>
    <t>APTT (o) G11</t>
  </si>
  <si>
    <t>ASO ilościowo (s) U75</t>
  </si>
  <si>
    <t>AST(s) I19</t>
  </si>
  <si>
    <t>Barbiturany w moczu- jakościowo P13</t>
  </si>
  <si>
    <t>Benzodiazepiny w surowicy, ilościowo  P79</t>
  </si>
  <si>
    <t>Benzodiazepiny w moczu, jakościowo P79</t>
  </si>
  <si>
    <t>Beta-HCG(s)-marker nowotworowy L47</t>
  </si>
  <si>
    <t>Beta-HCG(s) L47</t>
  </si>
  <si>
    <t>Białko całkowite(s)   I77</t>
  </si>
  <si>
    <t>Białko całkowite w płynie z jamy ciała  I77</t>
  </si>
  <si>
    <t>Białko w PMR  I77</t>
  </si>
  <si>
    <t>Białko w moczu A07</t>
  </si>
  <si>
    <t>Białko w DZM   A07</t>
  </si>
  <si>
    <t>Bilirubina związana (bezpośrednia)(s) I87</t>
  </si>
  <si>
    <t>Bilirubina całkowita (s) I89</t>
  </si>
  <si>
    <t>CA 125 (s) I41</t>
  </si>
  <si>
    <t>CA 15-3 (s) I43</t>
  </si>
  <si>
    <t>CA 19-9 (s) I45</t>
  </si>
  <si>
    <t>CEA (s) I53</t>
  </si>
  <si>
    <t>Chlorki(s) I97</t>
  </si>
  <si>
    <t>Chlorki w PMR I97</t>
  </si>
  <si>
    <t>Cholesterol całkowity (s) I99</t>
  </si>
  <si>
    <t>Cholesterol HDL (s) K01</t>
  </si>
  <si>
    <t>CK(s) M18</t>
  </si>
  <si>
    <t>CK-MB, aktywność (s) M19</t>
  </si>
  <si>
    <t>CRP, ilościowo (s) I81</t>
  </si>
  <si>
    <t>Cystatyna C K16</t>
  </si>
  <si>
    <t>PT (INR) (o)   G21</t>
  </si>
  <si>
    <t>D-dimery – metoda immunologiczna ilościowa G49</t>
  </si>
  <si>
    <t>Digoksyna, (s) T17</t>
  </si>
  <si>
    <t>Ferrytyna (s)  L05</t>
  </si>
  <si>
    <t>Fibrynogen (s) G53</t>
  </si>
  <si>
    <t>Fosfataza zasadowa ALP (s) L11</t>
  </si>
  <si>
    <t>Fosforan  w moczu  L23</t>
  </si>
  <si>
    <t>Fosforan  DZM  L23</t>
  </si>
  <si>
    <t>Fosforan (s) L23</t>
  </si>
  <si>
    <t>Gazometria pełna (Hct, Hb, sO2)  O29</t>
  </si>
  <si>
    <t>Gazometria krwi pępowinowej  O29</t>
  </si>
  <si>
    <t>Gazometria podstawowa (ph, pCO2, pO2)  O29</t>
  </si>
  <si>
    <t>GGTP (s) L31</t>
  </si>
  <si>
    <t xml:space="preserve">Profil glukozy </t>
  </si>
  <si>
    <t>Glukoza (o) L43</t>
  </si>
  <si>
    <t>Glukoza w PMR  L43</t>
  </si>
  <si>
    <t>Glukoza w DZM A15</t>
  </si>
  <si>
    <t>Glukoza i ketony w moczu, jakościowo</t>
  </si>
  <si>
    <t>Glukoza x 2  L43</t>
  </si>
  <si>
    <t>Glukoza x 3  L43</t>
  </si>
  <si>
    <t>Hemoglobina glikowana met. HPLC L55</t>
  </si>
  <si>
    <t>Hemoglobina glikowana  L55</t>
  </si>
  <si>
    <t>Immunoglobulina IgA (s) L85</t>
  </si>
  <si>
    <t>IgE całkowite (s) L89</t>
  </si>
  <si>
    <t>Immunoglobulina IgG (s)  L93</t>
  </si>
  <si>
    <t>immunoglobulina IgM (s) L95</t>
  </si>
  <si>
    <t>Kał - Krew utajona (bez diety)  A17</t>
  </si>
  <si>
    <t>Karbamazepina (s), ilościowo  T33</t>
  </si>
  <si>
    <t>Karbamazepina w moczu, jakościowo  T33</t>
  </si>
  <si>
    <t>Kokaina w moczu, półilościowo  P45</t>
  </si>
  <si>
    <t>Kokaina w moczu, jakościowo  P45</t>
  </si>
  <si>
    <t>Komórki LE (k)</t>
  </si>
  <si>
    <t>Kreatynina w moczu  M37</t>
  </si>
  <si>
    <t>Kreatynina (s) M37</t>
  </si>
  <si>
    <t>Kreatynina w DZM  M37</t>
  </si>
  <si>
    <t>Kwas foliowy (s)  M41</t>
  </si>
  <si>
    <t>Kwas moczowy w moczu   M45</t>
  </si>
  <si>
    <t>Kwas moczowy (s)    M45</t>
  </si>
  <si>
    <t>Kwas moczowy w DZM   M45</t>
  </si>
  <si>
    <t>Kwas walproinowy (s), ilościowo   T59</t>
  </si>
  <si>
    <t>Kwasy żółciowe całkowite, ilościowo  M53</t>
  </si>
  <si>
    <t>LDH (s) Dehydrogeneza mleczanowa    K33</t>
  </si>
  <si>
    <t>Dehydrogeneza mleczanowa w płynie z jam ciała  K33</t>
  </si>
  <si>
    <t>Lipaza (s)  M67</t>
  </si>
  <si>
    <t>Cholesterol LDL   K03</t>
  </si>
  <si>
    <t>LDL bezpośredni zmierzony  K03</t>
  </si>
  <si>
    <t>Lit (s)  M73</t>
  </si>
  <si>
    <t>Magnez całkowity (s)  M87</t>
  </si>
  <si>
    <t>Magnez całkowity w moczu  M87</t>
  </si>
  <si>
    <t>Magnez całkowity w DZM   M87</t>
  </si>
  <si>
    <t>Metamfetamina w moczu  p60</t>
  </si>
  <si>
    <t>Mleczany, ilościowo (s)  N11</t>
  </si>
  <si>
    <t>Mocz- badanie ogólne  A01</t>
  </si>
  <si>
    <t>Mocznik w moczu   N13</t>
  </si>
  <si>
    <t>Mocznik (s)   N13</t>
  </si>
  <si>
    <t>Mocznik w DZM   N13</t>
  </si>
  <si>
    <t>Morfologia  5-Diff   C55</t>
  </si>
  <si>
    <t>Morfologia  3 - Diff</t>
  </si>
  <si>
    <t>Rozmaz krwi obwodowej   C32</t>
  </si>
  <si>
    <t>NT pro-BNP (s)  N24</t>
  </si>
  <si>
    <t>OB. (k)  C59</t>
  </si>
  <si>
    <t>Odczyn lateksowy RF, (s) -  ilościowo (czynnik reumatoidalny)  K21</t>
  </si>
  <si>
    <t>Odczyn Waalera-Rosego (s)   K21</t>
  </si>
  <si>
    <t>Osmolność w moczu  N25</t>
  </si>
  <si>
    <t>Osmolność  (s)   N25</t>
  </si>
  <si>
    <t>Parathormon intact  N30</t>
  </si>
  <si>
    <t>P -ciała c-ANCA  N69</t>
  </si>
  <si>
    <t>P-ciała p/CMV IgG (s) F19</t>
  </si>
  <si>
    <t>P-ciała p/CMV IgM (s) F23</t>
  </si>
  <si>
    <t>P-ciała p/HAV IgM (s) V28</t>
  </si>
  <si>
    <t>P-ciała p/HAV total (s) V27</t>
  </si>
  <si>
    <t>P-ciała p/HBc total (s) V31</t>
  </si>
  <si>
    <t>P- ciała p/HBs (s)  V42</t>
  </si>
  <si>
    <t>P-ciała p/HCV  (s) V48</t>
  </si>
  <si>
    <t>P-ciała p/HCV RIBA 3 (s)   V48</t>
  </si>
  <si>
    <t>P-ciała p/HSV IgG (s) F64</t>
  </si>
  <si>
    <t>P-ciała p/HSV IgM (s) F65</t>
  </si>
  <si>
    <t>PPJ test przesiewowy (ANA1) met. IIF O21</t>
  </si>
  <si>
    <t>P- ciała p/jądrowe i p/cytoplazmatyczne ANA-1 , test przesiewowy, met.  IF (s)</t>
  </si>
  <si>
    <t>P- ciała p/kleszczowemu zapaleniu mózgu IgG (s)  F84</t>
  </si>
  <si>
    <t>P- ciała p/kleszczowemu zapaleniu mózgu IgM (s)   F85</t>
  </si>
  <si>
    <t>P-ciała p/dwuniciowemu DNA (dsDNA) (s) N75</t>
  </si>
  <si>
    <t>P-ciała p/Toxoplasma gondii IgG (s)   X41</t>
  </si>
  <si>
    <t>P-ciała p/Toxoplasma gondii IgM (s)   X45</t>
  </si>
  <si>
    <t>P-ciała p/wirusowi różyczki IgG  (s)  V21</t>
  </si>
  <si>
    <t>P-ciała p/wirusowi różyczki IgM (s)  V24</t>
  </si>
  <si>
    <t>Peptyd C (s) N33</t>
  </si>
  <si>
    <t>Płyn mózgowo-rdzeniowy- badanie ogólne podstawowe ocena makroskopowa ( barwa, przejrzystość), cytoza, stężenie białka całkowitego, odczyn None - Apelta, stężenie glukozy, wzór odsetkowy leukocytów, opcjonalnie próba benzydynowa)  A03</t>
  </si>
  <si>
    <t>Osad płynu mózgowo-rdzeniowego  A03</t>
  </si>
  <si>
    <t>Płyn z jamy ciała badanie ogólne (ocena makroskopowa – barwa, przejrzystość, cytoz, stężenie białka całkowitego, stężenie,  LDH, stężenie glukozy, amylaza, cytologia płynu)  A05</t>
  </si>
  <si>
    <t>Płyn z jamy ciała badanie rozmazu</t>
  </si>
  <si>
    <t>Potas w moczu  N45</t>
  </si>
  <si>
    <t>Potas (S) N45</t>
  </si>
  <si>
    <t>Potas w DZM  N45</t>
  </si>
  <si>
    <t>Prokalcytonina N58</t>
  </si>
  <si>
    <t>Proteinogram (s)  I79 - Rozdział elektroforetyczny</t>
  </si>
  <si>
    <t>PSA całkowity (s)   I61</t>
  </si>
  <si>
    <t>PSA wolny (s) I63</t>
  </si>
  <si>
    <t>Retikulocyty   C69</t>
  </si>
  <si>
    <t>Sód w moczu  O35</t>
  </si>
  <si>
    <t>Sód w DZM   O35</t>
  </si>
  <si>
    <t>Sód (s)  O35</t>
  </si>
  <si>
    <t>T3   O51</t>
  </si>
  <si>
    <t>T4   O67</t>
  </si>
  <si>
    <t>TIBC (s)   O93</t>
  </si>
  <si>
    <t>Transferyna (s)   O43</t>
  </si>
  <si>
    <t>Trójglicerydy (s) O49</t>
  </si>
  <si>
    <t>Troponina T (s)   O61</t>
  </si>
  <si>
    <t>Tyreoglobulina     O65</t>
  </si>
  <si>
    <t>Wapń w moczu O77</t>
  </si>
  <si>
    <t>Wapń (s)  O77</t>
  </si>
  <si>
    <t>Wapń zjonizowany met. ISE O75</t>
  </si>
  <si>
    <t>Wapń zjonizowany dla pH 7,40  O75</t>
  </si>
  <si>
    <t>Wapń w DZM O77</t>
  </si>
  <si>
    <t>Witamina B12   O83</t>
  </si>
  <si>
    <t>Żelazo (s) O95</t>
  </si>
  <si>
    <t>Badanie kału w kierunku antygenów wirusów Noro (szybki test)</t>
  </si>
  <si>
    <t>Badanie kału w kierunku antygenów wirusów Rota i Adeno (szybki test)  F37</t>
  </si>
  <si>
    <t>Badanie kału w kierunku obecności antygenu toksyny A/B Clostridium difficile (szybki test)  S80</t>
  </si>
  <si>
    <t>Posiew i preparat mikroskopowy krwi w kierunku bakterii tlenowych, beztlenowych i drożdżaków</t>
  </si>
  <si>
    <t>Posiew jakościowy i preparat mikroskopowy wymazów z ran, ropy, wszelkiego rodzaju punktaków, płynów z jam ciała, płynu dializacyjnego z jamy otrzewnej, wycinków tkanek w kierunku bakterii tlenowych, beztlenowych i drożdżaków</t>
  </si>
  <si>
    <t>Posiew moczu, nasienia i mleka kobiecego metodą ilościową w kierunku bakterii tlenowych i grzybów</t>
  </si>
  <si>
    <t>Posiewy wymazów ze spojówek, kanału słuchowego, cewki moczowej, spod napletka, jamy ustnej, gardła, nosa, pępka, skóry, odbytu w kierunku drobnoustrojów tlenowych i drożdżaków</t>
  </si>
  <si>
    <t>Antygen H. pylori w kale (szybki test)  U11</t>
  </si>
  <si>
    <t>Biocenoza pochwy</t>
  </si>
  <si>
    <t>Oznaczenie lekowrażliwości drobnoustrojów z określeniem MIC, jeśli w danym przypadku nie ma takiego obowiązku w aktualnych rekomendacjach doboru testów do oznaczania lekowrażliwości E-test</t>
  </si>
  <si>
    <t>1.Diagnostyka Inwazyjnej Kandydozy-Wykrycie antygenu mannanowego metodą Elisa  W17</t>
  </si>
  <si>
    <t>2.Diagnostyka Inwazyjnej Kandydozy- Wykrycie przeciwciał w klasie Ig M i Ig G  W19</t>
  </si>
  <si>
    <t>1.Diagnostyka Inwazyjnej Aspergillozy -Wykrycie antygenu galaktomannanu metodą Elisa  W01</t>
  </si>
  <si>
    <t>2.Diagnostyka Inwazyjnej Aspergillozy -Wykrycie przeciwciał w klasie Ig M i Ig G  W11</t>
  </si>
  <si>
    <t>Oznaczanie lekowrażliwości na grzyby w przypadku zakażeń inwazyjnych metodą pasków (nie bibułowych)z gradientem stężeń leku przeciwgrzybiczego –oznaczanie wartości MIC</t>
  </si>
  <si>
    <t>Posiew kału w kierunku EPEC  S96</t>
  </si>
  <si>
    <t>Posiew kału w kierunku Salmonella-Shigella</t>
  </si>
  <si>
    <t>Posiew kału w kierunku Yersinia</t>
  </si>
  <si>
    <t>Posiew wymazów ze środowiska szpitalnego (z wykorzystaniem płynnych podłoży wzbogaconych) lub metodą płytek odciskowych</t>
  </si>
  <si>
    <t>Szybki test aglutynacyjny we krwi lub PMR</t>
  </si>
  <si>
    <t>Immunofiksacja (s) IFE BI-MON   I86</t>
  </si>
  <si>
    <t>Immunoglobulina IgE całkowite w surowicy</t>
  </si>
  <si>
    <t>Indeks immunoglobulin</t>
  </si>
  <si>
    <t>Elektroforeza białek w surowicy  I79</t>
  </si>
  <si>
    <t>Białko Bence-Jones w moczu</t>
  </si>
  <si>
    <t>Profil steroidowy</t>
  </si>
  <si>
    <t>Katecholaminy (A, NA,D)  M15</t>
  </si>
  <si>
    <t>VMA+HVA+5+HIAA</t>
  </si>
  <si>
    <t>GC-MS analiza profilu kw.organicznych w moczu</t>
  </si>
  <si>
    <t>Kwas 5-hydroksyindolooctowy w DZM (5-HIAA) M39</t>
  </si>
  <si>
    <t>Metoksykatecholaminy w DZM (M,N,3-Mt)  M99</t>
  </si>
  <si>
    <t>Indeks  białek w surowicy i PMR</t>
  </si>
  <si>
    <t>Profil aminokwasów i estrów karnityn wykonanych met. Spektrometrii mas</t>
  </si>
  <si>
    <t>Cytryniany w moczu</t>
  </si>
  <si>
    <t>Szczawiany w DZM   O39</t>
  </si>
  <si>
    <t>BACTEK-bakterioskopia + posiew</t>
  </si>
  <si>
    <t>BACTEC posiew</t>
  </si>
  <si>
    <t>BK bakterioskopia+posiew</t>
  </si>
  <si>
    <t>BK posiew popłuczyn oskrzelowych-  prac. Mikrobiol ogólnej</t>
  </si>
  <si>
    <t>BK oznaczenie lekowraźliwości</t>
  </si>
  <si>
    <t>Badanie w kierunku prątka gruźlicy Sonda genetyczna  U37</t>
  </si>
  <si>
    <t>1 antybiogram+ identyfikacja</t>
  </si>
  <si>
    <t>1 antybiogram</t>
  </si>
  <si>
    <t>identyfikacja</t>
  </si>
  <si>
    <t>Posiew popłuczyn oskrzelowych w kierunku drożdżycy mikogram + identyfikacja</t>
  </si>
  <si>
    <t>Posiew popłuczyn oskrzelowych- antybiogram + identyfikacja</t>
  </si>
  <si>
    <t>Posiew popłuczyn oskrzelowych w kierunku drożdżycy</t>
  </si>
  <si>
    <t>Imipramina  mocz, jakościowo  T31</t>
  </si>
  <si>
    <t>Amitryptylina (mocz)   T05</t>
  </si>
  <si>
    <t>Salicylany krew  P91</t>
  </si>
  <si>
    <t>Benzodiazepiny BZD krew P79</t>
  </si>
  <si>
    <t>Trójcykliczne antydepresanty krew TCA  R05</t>
  </si>
  <si>
    <t>Barbiturany w surowicy, P13</t>
  </si>
  <si>
    <t xml:space="preserve">Mianseryna w moczu </t>
  </si>
  <si>
    <t>Teofilina krew   T55</t>
  </si>
  <si>
    <t>Haloperidol mocz</t>
  </si>
  <si>
    <t>Glikol etylenowy, krew  P27</t>
  </si>
  <si>
    <t>Glikol etylenowy w moczu,  P27</t>
  </si>
  <si>
    <t>Etanol, ilosciowo P31</t>
  </si>
  <si>
    <t>Metanol, ilościowo krew   P65</t>
  </si>
  <si>
    <t>Karboksyhemoglobina  krew</t>
  </si>
  <si>
    <t>acetaminofen krew</t>
  </si>
  <si>
    <t>chloprotixen mocz</t>
  </si>
  <si>
    <t>klozapina jakościowo mocz</t>
  </si>
  <si>
    <t>rozpuszczalniki krew</t>
  </si>
  <si>
    <t>alkohol metylowy (krew)   P65</t>
  </si>
  <si>
    <t>Chlorprotixen  mocz,</t>
  </si>
  <si>
    <t>Acetylocholinoesteraza krew   K93</t>
  </si>
  <si>
    <t>formalina krew</t>
  </si>
  <si>
    <t>hemoglobina tlenkowęglowa (krew)  P41</t>
  </si>
  <si>
    <t>fenytoina krew   T27</t>
  </si>
  <si>
    <t>fenobarbital krew T25</t>
  </si>
  <si>
    <t>p/c antytyreoglobulinowe ATG O18</t>
  </si>
  <si>
    <t>p/c przeciw peroksydazie tarczycowej ATPO O09</t>
  </si>
  <si>
    <t>E2 estradiol K99</t>
  </si>
  <si>
    <t>FSH L65</t>
  </si>
  <si>
    <t>Insilina x 3  (Insulina po obciążeniu (75g glukozy 0,1,2)  L97</t>
  </si>
  <si>
    <t>Insulina L97</t>
  </si>
  <si>
    <t>Progesteron  N55</t>
  </si>
  <si>
    <t>Prolaktyna x 2   N59</t>
  </si>
  <si>
    <t>Prolaktyna x 3   N59</t>
  </si>
  <si>
    <t>Prolaktyna x 4   N59</t>
  </si>
  <si>
    <t>Prolaktyna  N59</t>
  </si>
  <si>
    <t>Testosteron   O41</t>
  </si>
  <si>
    <t>17- OH progesteron L79</t>
  </si>
  <si>
    <t>DHEA- S siarczan dehydroepiandrostendiony (DHEA-S) K27</t>
  </si>
  <si>
    <t>DHEA  K25</t>
  </si>
  <si>
    <t>Luteotropina LH   L67</t>
  </si>
  <si>
    <t xml:space="preserve">P/c przeciw receptorowi acetylocholiny </t>
  </si>
  <si>
    <t>Testosteron wolny  O41</t>
  </si>
  <si>
    <t>P/c p. fosfatazie tyrozynowej (IA2)  N87</t>
  </si>
  <si>
    <t>ACTH – hormon adrenokortykotropowy L63</t>
  </si>
  <si>
    <t>Ceruloplazmina I95</t>
  </si>
  <si>
    <t>Mikroalbuminuria  I09</t>
  </si>
  <si>
    <t>P/c p. wyspom trzustki met. IIF (ICA)  N99</t>
  </si>
  <si>
    <t>Ilościowe oznaczenie polfiryn w moczu</t>
  </si>
  <si>
    <t>HLA-B27</t>
  </si>
  <si>
    <t>Kompleksy immunologiczne</t>
  </si>
  <si>
    <t>Izolacja DNA</t>
  </si>
  <si>
    <t>Diagnostyka choroby Huntingtona</t>
  </si>
  <si>
    <t>Diagnostyka ataksji rdzeniowo-móżdżkowych (pojedyńcza)</t>
  </si>
  <si>
    <t>Witamina D3 ( 1,25(OH)2D3)  O87</t>
  </si>
  <si>
    <t>Witamina 25 OHD   O91</t>
  </si>
  <si>
    <t>Hormon wzrostu (hGH)  L71</t>
  </si>
  <si>
    <t>Cynk w surowicy   K15</t>
  </si>
  <si>
    <t>Dopamina w DZM</t>
  </si>
  <si>
    <t>Globulina wiążąca hormony płciowe</t>
  </si>
  <si>
    <t>Kwas wanilimigdałowy (VMA) w  DZM   M47</t>
  </si>
  <si>
    <t>p/c antyfosfolipidowe klasy IgM i IgG  N89</t>
  </si>
  <si>
    <t xml:space="preserve">P/c p/B2 glikoproteinie  IgG </t>
  </si>
  <si>
    <t xml:space="preserve">P/c p/B2 glikoproteinie  IgM </t>
  </si>
  <si>
    <t>SLA</t>
  </si>
  <si>
    <t>Luminal</t>
  </si>
  <si>
    <t>Odczyn immunoenzymatyczny w kierunku bąblowicy  X05</t>
  </si>
  <si>
    <t>Miedź DZM G68</t>
  </si>
  <si>
    <t>HBc IgM V33</t>
  </si>
  <si>
    <t>GFR</t>
  </si>
  <si>
    <t>Chlorki w DZM  I97</t>
  </si>
  <si>
    <t>Czas trombinowy (TT)   G25</t>
  </si>
  <si>
    <t>FT3 O55</t>
  </si>
  <si>
    <t>FT4 O69</t>
  </si>
  <si>
    <t>Kał w kierunku Lamblii met. Elisa  X13</t>
  </si>
  <si>
    <t>Klirens kreatyniny DZM</t>
  </si>
  <si>
    <t>Kortyzol M31</t>
  </si>
  <si>
    <t>Krwinkomocz znamienny</t>
  </si>
  <si>
    <t>Próba  ciążowa   L46</t>
  </si>
  <si>
    <t>Wankomycyna    T61</t>
  </si>
  <si>
    <t>Wykrywanie nosicielstwa Streptococcus agalactiae   U76</t>
  </si>
  <si>
    <t>Mielogram   C51</t>
  </si>
  <si>
    <t>Trepanobiopsja szpiku</t>
  </si>
  <si>
    <t>17 – hydroksykortykoidy DZM</t>
  </si>
  <si>
    <t>Aldolaza  I13</t>
  </si>
  <si>
    <t>aldosteron  I15</t>
  </si>
  <si>
    <t>androstendion I31</t>
  </si>
  <si>
    <t>Miedź (s) G68</t>
  </si>
  <si>
    <t>Homocysteina L62</t>
  </si>
  <si>
    <t>Immunoelektroforeza w moczu</t>
  </si>
  <si>
    <t>p/c przeciwneuronalne</t>
  </si>
  <si>
    <t>p/c przeciw transglutaminazie tkankowej</t>
  </si>
  <si>
    <t>Prążki oligoklonalne w surowicy i PMR</t>
  </si>
  <si>
    <t>Badanie w kierunku porfirii surowica N41</t>
  </si>
  <si>
    <t>Badanie w kierunku porfirii mocz N41</t>
  </si>
  <si>
    <t>TANDEM</t>
  </si>
  <si>
    <t>TSH   L69</t>
  </si>
  <si>
    <t>P/c. p. błonie podstawnej kłęb. Nerkowych (anty-GMB) met. IIF  N67</t>
  </si>
  <si>
    <t>anty-CCP  N66</t>
  </si>
  <si>
    <t>P/c p. endomysium (EmA) w kl. IgA met. IIF N79</t>
  </si>
  <si>
    <t>P/c p. dekarboksylazie kw. Glutaminowego (anty-GAD) IgG- ilościowo</t>
  </si>
  <si>
    <t>PPJ test kompleksowy (ANA2 i/lub ANA 1) met. IIF, DID</t>
  </si>
  <si>
    <t>PPJ przesiewowe ( ANA1)) met. IIF i DID ENA screening</t>
  </si>
  <si>
    <t>P/c. p. kardiolipinie w kl. IgG  met. ELISA N89</t>
  </si>
  <si>
    <t>P/c. p. kardiolipinie w kl. IgM  met. ELISA N89</t>
  </si>
  <si>
    <t>P/c. p. mięśniom gładkim (ASMA) met. IIF  N91</t>
  </si>
  <si>
    <t>P/c. p. mikrosomom wątroby i nerki (anty-LKM) met. IIF</t>
  </si>
  <si>
    <t>Autoprzeciwciała przeciwpłytkowe (s)</t>
  </si>
  <si>
    <t>P/c. p. receptorom TSH (TRAb)   O15</t>
  </si>
  <si>
    <t>P/c p. transglutaminazie tkankowej (anty-tTG) w kl. IgA met. ELISA</t>
  </si>
  <si>
    <t>P/c. p. transglutaminazie tkankowej (anty-tGT) w kl. IgG met. ELISA</t>
  </si>
  <si>
    <t>Białko oligoklonalne w PMR</t>
  </si>
  <si>
    <t>Dopełniacz, składowa C-3c K75</t>
  </si>
  <si>
    <t>Dopełniacz, składowa C-4 K77</t>
  </si>
  <si>
    <t>Panel alergenów pokarmowych  (21 alergenów)</t>
  </si>
  <si>
    <t>Panel oddechowy, alergeny domowe ( 10-21 alergenów)</t>
  </si>
  <si>
    <t>Panel alergenów oddechowych ( do 20 alergenów)</t>
  </si>
  <si>
    <t>IgE sp. C204- amoxycylina  L91</t>
  </si>
  <si>
    <t>IgE sp. F1 - białko jajka</t>
  </si>
  <si>
    <t>IgE sp. F2 - mleko krowie L91</t>
  </si>
  <si>
    <t>IgE sp. F245 - jajko całe</t>
  </si>
  <si>
    <t>IgE sp. F25 - pomidor</t>
  </si>
  <si>
    <t>IgE sp. F284 - indyk</t>
  </si>
  <si>
    <t>IgE sp. F13- orzech ziemny</t>
  </si>
  <si>
    <t>IgE sp. F27 -wołowina</t>
  </si>
  <si>
    <t>IgE sp. F31 -marchew</t>
  </si>
  <si>
    <t>IgE sp. F35 -ziemniak</t>
  </si>
  <si>
    <t>IgE sp. F4 -pszenica</t>
  </si>
  <si>
    <t>IgE sp. F75 - żółtko jajka</t>
  </si>
  <si>
    <t>IgE sp. F76- alfalaktoalbumina L91</t>
  </si>
  <si>
    <t>IgE sp. F77- beta laktoglobulina L91</t>
  </si>
  <si>
    <t>IgE sp. F78- kazeina L91</t>
  </si>
  <si>
    <t>IgE sp. F79- gluten (gliadyna)</t>
  </si>
  <si>
    <t>IgE sp. F9- ryż</t>
  </si>
  <si>
    <t>IgE sp. F93- kakao</t>
  </si>
  <si>
    <t>IgE sp. I1- jad pszczoły  L91</t>
  </si>
  <si>
    <t>IgE sp. I3- jad osy  L91</t>
  </si>
  <si>
    <t>IgE sp. I3- jad szerszenia europejskiego  L91</t>
  </si>
  <si>
    <t>IgE sp. I6- karaluch- prusak</t>
  </si>
  <si>
    <t>IgE sp. I71 - jad komara</t>
  </si>
  <si>
    <t>IgE sp. P1 - glista ludzka  L91</t>
  </si>
  <si>
    <t>IgE sp. T4 - leszczyna</t>
  </si>
  <si>
    <t>IgE sp. F106 hydrolizat serwatki  L91</t>
  </si>
  <si>
    <t>IgE sp. F169 mleko UHT (gotowane mleko)</t>
  </si>
  <si>
    <t>867-IgE sp. K82 - latex (ICD-9: L91)</t>
  </si>
  <si>
    <t>IgE sp.F83-kurczak</t>
  </si>
  <si>
    <t>Kalcytonina  M11</t>
  </si>
  <si>
    <t>Kał- pasożyty (1 ozn.) A21</t>
  </si>
  <si>
    <t>Łańcuchy  lekkie kappa (s)  M83</t>
  </si>
  <si>
    <t>Łańcuchy  lekkie kappa w moczu</t>
  </si>
  <si>
    <t>Immunofiksacja (A,G,M, kap.lam) w moczu</t>
  </si>
  <si>
    <t>Immunofiksacja (A, G, M, kap, lam)</t>
  </si>
  <si>
    <t>Łańcuchy  lekkie lambda (s)  M85</t>
  </si>
  <si>
    <t>Łańcuchy  lekkie lambda w moczu</t>
  </si>
  <si>
    <t>P/c onkoneuronalne met. IIF</t>
  </si>
  <si>
    <t>p/c przeciw akwaporynie 4 met. IIF</t>
  </si>
  <si>
    <t>EGFR</t>
  </si>
  <si>
    <t>Autoimmunologiczne zapalenia mózgu, panel przeciwciał, met. IIF. (anty-GM1, GD1b GQ1b IgG; anty-GM1, GD1b GQ1b IgM; anty-GM1, GM2, GM3,GD1a, GD1b GT1b GQ1b IgG; anty-GM1, GM2, GM3,GD1a, GD1b GT1b GQ1b IgM oraz p/ciała NMDA)</t>
  </si>
  <si>
    <t>Alkaloidy tropanowe w moczu jakościowo</t>
  </si>
  <si>
    <t>Dekstrometorfan w moczu jakościowo</t>
  </si>
  <si>
    <t>Dibenzepina(Noveril) w moczu jakościowo</t>
  </si>
  <si>
    <t>Dimenhydrynat(Aviomarin) w moczu jakościowo</t>
  </si>
  <si>
    <t>Bilirubina wolna (pośrednia) I91</t>
  </si>
  <si>
    <t>C-telopeptyd kolagenu typu I</t>
  </si>
  <si>
    <t>Dysmorficzne erytrocyty w moczu</t>
  </si>
  <si>
    <t>Aktywność reaninowa osocza  ARO  I07</t>
  </si>
  <si>
    <t>Lipidogram (CHOL, HDL, nie-HDL, LDL, TG)</t>
  </si>
  <si>
    <t>Osteokalcyna  N27</t>
  </si>
  <si>
    <t>Paracetamol(s), ilościowo i jakościowo  P75</t>
  </si>
  <si>
    <t>Sód i potas w DZM</t>
  </si>
  <si>
    <t>Test obciążenia glukozą (2pkt, 75g. 2h)/ Profil glukozy po posiłku (2pkt, 2h)</t>
  </si>
  <si>
    <t>Test obciążenia glukozą (3pkt, 75g. 1 i 2h)</t>
  </si>
  <si>
    <t>Beta- 2- mikroglobulina  M92</t>
  </si>
  <si>
    <t>(Insulina po obciążeniu (75g glukozy 0,1,2)</t>
  </si>
  <si>
    <t>Amidaron w surowicy  T03</t>
  </si>
  <si>
    <t>Immunoglobuliny IgG, IgM, IgA*</t>
  </si>
  <si>
    <t>Płytki krwi*  C66</t>
  </si>
  <si>
    <t>SHBG   I83</t>
  </si>
  <si>
    <t>IGF-1 Somatomedyna C    O32</t>
  </si>
  <si>
    <t>RSV</t>
  </si>
  <si>
    <t>Panel alergenów- mieszany (pediatryczny)</t>
  </si>
  <si>
    <t>Stosunek łańcuchów lekkich kappa/lambda</t>
  </si>
  <si>
    <t>Stosunek łańcuchów lekkich kappa/lambda w moczu</t>
  </si>
  <si>
    <t>AMH  L68</t>
  </si>
  <si>
    <t>Białko C, aktywność G05</t>
  </si>
  <si>
    <t>Białko S wolne  G07</t>
  </si>
  <si>
    <t>Białko w płynie jamy ciała</t>
  </si>
  <si>
    <t>Ecstasy w moczu, jakościowo</t>
  </si>
  <si>
    <t>Marihuana (kanabinoidy/THC) w moczu, jakościowo   P44</t>
  </si>
  <si>
    <t>Mutacja 20210 G-A genu protrombiny</t>
  </si>
  <si>
    <t>Opiaty w moczu, półilościowo, jakościowo</t>
  </si>
  <si>
    <t>P/c. p. beta-2-glikoproteinie I w kl. IgG i IgM (łącznie) met. Elisa</t>
  </si>
  <si>
    <t>P/c. p. kardiolipinie w kl. IgG i IgM (łącznie) met. ELISA</t>
  </si>
  <si>
    <t>Wskaźnik albumina/kreatynina w moczu (ACR)</t>
  </si>
  <si>
    <t>poziom amoniaku w surowicy</t>
  </si>
  <si>
    <t>poziom kwasu mlekowego w surowicy  N11</t>
  </si>
  <si>
    <t>poziom przeciwciał w klasie IgA, IgG, IgM przeciwko krztuścowi</t>
  </si>
  <si>
    <t>Quantiferon</t>
  </si>
  <si>
    <t>dopełniacz C1q  K67</t>
  </si>
  <si>
    <t>dopełniacz CH50</t>
  </si>
  <si>
    <t>szybki test z nosa w kierunku grypy</t>
  </si>
  <si>
    <t>czynnik V Leiden</t>
  </si>
  <si>
    <t>IgE sp. M2- Cladosporium herbarum</t>
  </si>
  <si>
    <t>Trójcykliczne antydepresanty w surowicy, ilościowo   R05</t>
  </si>
  <si>
    <t>Zolpidem w moczu, jakościowo</t>
  </si>
  <si>
    <t>Fenytoina, ilościowo  T27</t>
  </si>
  <si>
    <t>17 - hydroksykortykosteroidy w DZM</t>
  </si>
  <si>
    <t>Fenotiazyny w moczu, jakościowo  P81</t>
  </si>
  <si>
    <t>Kanabinoidy w moczu, jakościowo  P44</t>
  </si>
  <si>
    <t>Cytologia nieginekologiczna met. Klasyczną</t>
  </si>
  <si>
    <t>Mioglobina</t>
  </si>
  <si>
    <t>Kwas trójchlorooctowy w moczu, ilościowo</t>
  </si>
  <si>
    <t>Amylaza w płynie z jam ciała I25</t>
  </si>
  <si>
    <t>IgE sp. M3 Aspergillus fumigatus  L91</t>
  </si>
  <si>
    <t>Atenolol w moczu jakościowo</t>
  </si>
  <si>
    <t>Bisoprolol w moczu jakościowo</t>
  </si>
  <si>
    <t>Ketamina w moczu jakościowo</t>
  </si>
  <si>
    <t>Werapamil</t>
  </si>
  <si>
    <t>Metoprolol</t>
  </si>
  <si>
    <t>Próby wątrobowe (ALT, AST, ALP, BIL, GGTP)</t>
  </si>
  <si>
    <t>Amoniak (m) I23</t>
  </si>
  <si>
    <t>Salicylany w moczu, jakościowo   P91</t>
  </si>
  <si>
    <t>Doksepina w moczu, jakościowo  T19</t>
  </si>
  <si>
    <t>Fencyklidyna w moczu jakościowo</t>
  </si>
  <si>
    <t>Kał-  badanie ogólne  A23</t>
  </si>
  <si>
    <t>LSD- mefedrom, syntetyczne kannabinoidy</t>
  </si>
  <si>
    <t>LSD- test narkotyczny</t>
  </si>
  <si>
    <t>Panel przeciwciał onko- i anty-neuralnych met. IIF, Immunoblot</t>
  </si>
  <si>
    <t>Pramolan w moczu jakosciowo</t>
  </si>
  <si>
    <t>Amanityna w moczu, ilościowo</t>
  </si>
  <si>
    <t>IgE sp.E82 naskórek królika</t>
  </si>
  <si>
    <t>Glukoza w moczu  A15</t>
  </si>
  <si>
    <t>IgE sp. E2 naskórek psa</t>
  </si>
  <si>
    <t>IgE sp. F17- orzech leszczyny</t>
  </si>
  <si>
    <t>IgE sp. F256- orzech włoski</t>
  </si>
  <si>
    <t>IgE sp. MP1 - mieszanka pleśni</t>
  </si>
  <si>
    <t>IgE sp. E1 naskórek i łupież lub sierść kota</t>
  </si>
  <si>
    <t>P/c. p. gliście ludzkiej IgG  X01</t>
  </si>
  <si>
    <t>ROMA (Ca 125+HE4 +ROMA)</t>
  </si>
  <si>
    <t>Methemoglobina, ilosciowo P61</t>
  </si>
  <si>
    <t>659-Przeciwciała przeciwpłytkowe w surowicy – test immunoenzymatyczny MAIPA (ICD-9: O11)</t>
  </si>
  <si>
    <t>3019-Risperidon w moczu, jakościowo</t>
  </si>
  <si>
    <t>Benzylodiperazyna</t>
  </si>
  <si>
    <t>Interleukina 6 (ICD-9: M05)</t>
  </si>
  <si>
    <t>Propafenon, ilościowo</t>
  </si>
  <si>
    <t>Selen, ilościowo w surowicy   O31</t>
  </si>
  <si>
    <t>Zespół Gilberta met. Biologii molekularnej</t>
  </si>
  <si>
    <t>Fosfataza kwaśna ACP L15</t>
  </si>
  <si>
    <t>Kanabinoidy w moczu półilościowo  P44</t>
  </si>
  <si>
    <t>Alkohol izopropylowy</t>
  </si>
  <si>
    <t>Enzym konwertujący angiotensynę (ACE) K89</t>
  </si>
  <si>
    <t>Izoniazyd we krwi</t>
  </si>
  <si>
    <t>Rodanki w krwi/surowicy, ilościowo</t>
  </si>
  <si>
    <t>Cholinoestereza  K93</t>
  </si>
  <si>
    <t>Kwas mrówkowy w  moczu</t>
  </si>
  <si>
    <t>Panel pediatryczny ( do 28 alergenów)</t>
  </si>
  <si>
    <t>C1 inhibitor, aktywność  L96</t>
  </si>
  <si>
    <t>Haloperidol w moczu jakościowo</t>
  </si>
  <si>
    <t>Tryptaza</t>
  </si>
  <si>
    <t>Efedryna w moczu jakościowo</t>
  </si>
  <si>
    <t>Hydroxyzyna w moczu jakościowo</t>
  </si>
  <si>
    <t>Lamotrygina w moczu jakościowo</t>
  </si>
  <si>
    <t>Olanzapina w moczu jakościowo</t>
  </si>
  <si>
    <t>Parakwat w moczu jakościowo</t>
  </si>
  <si>
    <t>Paroksetyna(Seroxat) w moczu jakościowo</t>
  </si>
  <si>
    <t>Propoksyfen w moczu jakościowo</t>
  </si>
  <si>
    <t>Sulfonamidy w moczu jakościowo</t>
  </si>
  <si>
    <t>Sulpiryd w moczu jakościowo</t>
  </si>
  <si>
    <t>Acetaminofen w moczu</t>
  </si>
  <si>
    <t>Yersinia spp. IgA  U89</t>
  </si>
  <si>
    <t>Yersinia spp. IgG, IgM, IgA (łącznie)</t>
  </si>
  <si>
    <t>Cyklosporyna A, ilościowo  T11</t>
  </si>
  <si>
    <t>Panel wątrobowy SPECJALISTYCZNY  (anty-LKM-1, anty-SLA/LP, AMA M2) metodą Elisa</t>
  </si>
  <si>
    <t>P/c p.mitochondrialne (AMA) typ M2 met. ELISA  O05</t>
  </si>
  <si>
    <t xml:space="preserve">P/c p. gangliozydom (GM1 GDb, GQ1b), IgM -(s) </t>
  </si>
  <si>
    <t>P/c p. insulinie, met. ELISA  N87</t>
  </si>
  <si>
    <t>PPJ anty-SS-A (Ro) met. ELISA</t>
  </si>
  <si>
    <t>PPJ anty-Sm met. ELISA</t>
  </si>
  <si>
    <t>PPJ anty-SS-A (La) met. ELISA</t>
  </si>
  <si>
    <t>PPJ (ANA23) met. Immunoblot (do 23 antygeny)</t>
  </si>
  <si>
    <t>Kalprotektyna w kale</t>
  </si>
  <si>
    <t>Proteinogram białek moczu</t>
  </si>
  <si>
    <t>Baklofen w moczu, jakościowo</t>
  </si>
  <si>
    <t>Lit, ilościowo   M73</t>
  </si>
  <si>
    <t>P/c p. czynnikowi wew. Castle'a i p. kom. okładzinowym żołądka (APCA) met. IIF  N71</t>
  </si>
  <si>
    <t>Estazolam</t>
  </si>
  <si>
    <t>Formalina</t>
  </si>
  <si>
    <t xml:space="preserve">PPJ (ANA/ENA) test Immunoblot </t>
  </si>
  <si>
    <t>Toksyna botulinowa, surowica</t>
  </si>
  <si>
    <t>Tramadol w moczu, jakościowo</t>
  </si>
  <si>
    <t>Mefedron i Acetaminofen w moczu jakościowo</t>
  </si>
  <si>
    <t>Pneumocystis carinii (jiroveci) IgG+IgM met. IIF</t>
  </si>
  <si>
    <t>Cytryniany w DZM</t>
  </si>
  <si>
    <t>Fluwoksamina w moczu jakościowo</t>
  </si>
  <si>
    <t>Benzodiazepiny w surowicy, jakościowo</t>
  </si>
  <si>
    <t>Metamizol sodowy (Pyralgina) w moczu jakościowo</t>
  </si>
  <si>
    <t>Metoklopramid w moczu jakościowo</t>
  </si>
  <si>
    <t>Wenflaksyna w moczu, jakościowo</t>
  </si>
  <si>
    <t>Lakozamid</t>
  </si>
  <si>
    <t>Lewetyracetam</t>
  </si>
  <si>
    <t>FTAU Białko fosfo-TAU w PMR</t>
  </si>
  <si>
    <t>HTAU Białko h-TAU w PMR</t>
  </si>
  <si>
    <t>Oznaczenie białka 14-3-3 w PMR</t>
  </si>
  <si>
    <t>Białko h-TAU w PMR</t>
  </si>
  <si>
    <t>Białko fosfo-TAU w PMR</t>
  </si>
  <si>
    <t>Beta amyloid w PMR</t>
  </si>
  <si>
    <t>Odczyn precypitacyjny w chorobie "hodowców ptaków"</t>
  </si>
  <si>
    <t>Płuco rolnika</t>
  </si>
  <si>
    <t>Troponina I   O59</t>
  </si>
  <si>
    <t>Hbe antygen  V35</t>
  </si>
  <si>
    <t>HBs antygen  V39</t>
  </si>
  <si>
    <t>Borelioza IgG S21</t>
  </si>
  <si>
    <t>Borelioza IgM S25</t>
  </si>
  <si>
    <t>CMV (Cytomegalovirus) IgG</t>
  </si>
  <si>
    <t>CMV (Cytomegalovirus) IgM</t>
  </si>
  <si>
    <t>HAV przeciwciała IgM V28</t>
  </si>
  <si>
    <t>HAV przeciwciała całkowite V27</t>
  </si>
  <si>
    <t>HBc przeciwciała całkowite V31</t>
  </si>
  <si>
    <t>HBs przeciwciała V42</t>
  </si>
  <si>
    <t>HCV przeciwciała V48</t>
  </si>
  <si>
    <t>HCV met. PCR, ilościowo  V56</t>
  </si>
  <si>
    <t>TBE ( wirus kleszczowego zapalenia mózgu) IgG, met. ELISA  F84</t>
  </si>
  <si>
    <t>TBE ( wirus kleszczowego zapalenia mózgu) IgM, met. ELISA  F85</t>
  </si>
  <si>
    <t>Toksoplazmoza IgG</t>
  </si>
  <si>
    <t>Toksoplazmoza IgM</t>
  </si>
  <si>
    <t>Różyczka (Rubella virus) IgG     V21</t>
  </si>
  <si>
    <t>Różyczka (Rubella virus) IgM   V24</t>
  </si>
  <si>
    <t>Cytologia płynu z jam ciała</t>
  </si>
  <si>
    <t>Prokalcytonina, ilościowo  N58</t>
  </si>
  <si>
    <t>Kiła (treponema pallidum), test przesiewowy RPR/VDRL    WR</t>
  </si>
  <si>
    <t>Kiła (treponema pallidum), VDRL   WR</t>
  </si>
  <si>
    <t>Kał- norowirusy</t>
  </si>
  <si>
    <t>Kał- rota i adenowirusy F37</t>
  </si>
  <si>
    <t>Clostridium difficile, antygen GDH i toksyna A/B w kale S81/S82</t>
  </si>
  <si>
    <t>Clostridium difficile, antygen GDH  S82</t>
  </si>
  <si>
    <t>Clostridium difficile, toksyna A/B w kale</t>
  </si>
  <si>
    <t>Krew pediatryczna posiew (bad. Bakter.)</t>
  </si>
  <si>
    <t>Krew posiew (bad. Bakter.)</t>
  </si>
  <si>
    <t>Krew posiew (bad. Mykol.)</t>
  </si>
  <si>
    <t>Krew posiew beztlenowy (bad. Bakter.)</t>
  </si>
  <si>
    <t>Posiew beztlenowy DODATNI</t>
  </si>
  <si>
    <t>Posiew w kierunku grzybów DODATNI</t>
  </si>
  <si>
    <t>Posiew tlenowy DODATNI</t>
  </si>
  <si>
    <t>Wymaz ze stopy cukrzycowej (bad. Bakter.)</t>
  </si>
  <si>
    <t>Wymaz z rany (bad. Bakter)</t>
  </si>
  <si>
    <t>Wymaz z rany (bad. Mykol)</t>
  </si>
  <si>
    <t>Wymaz z rany beztlenowo (bad. Bakter)</t>
  </si>
  <si>
    <t>Wymaz z czyraków (bad. Bakter)</t>
  </si>
  <si>
    <t>Ropa posiew (bad. Bakter.)</t>
  </si>
  <si>
    <t>Ropa posiew (bad. Mykol.)</t>
  </si>
  <si>
    <t>Ropa posiew beztlenowy (bad. Bakter.)</t>
  </si>
  <si>
    <t>Płyn z jamy brzusznej posiew (bad. Bakter.)</t>
  </si>
  <si>
    <t>Płyn z jamy brzusznej posiew beztlenowy (bad. Bakter.)</t>
  </si>
  <si>
    <t>Płyn z jamy otrzewnej posiew (bad. Bakter.)</t>
  </si>
  <si>
    <t>Płyn z jamy opłucnej posiew beztlenowy (bad. Bakter.)</t>
  </si>
  <si>
    <t>Płyn z jamy opłucnej posiew (bad. Bakter.)</t>
  </si>
  <si>
    <t>Płyn z jamy otrzewnej posiew beztlenowy (bad. Bakter.)</t>
  </si>
  <si>
    <t>Płyn z jamy ciała posiew beztlenowy ( bad. Bakter.)</t>
  </si>
  <si>
    <t>Płyn z jamy ciała posiew (bad. Bakter.)</t>
  </si>
  <si>
    <t>Płyn z jamy ciała posiew (bad. Mykol.)</t>
  </si>
  <si>
    <t>Płyn z drenu- posiew beztlenowo (bad. Bakter.)</t>
  </si>
  <si>
    <t>Płyn z drenu- posiew (bad. Bakter.)</t>
  </si>
  <si>
    <t>Posiew końcówki cewnika naczyniowego (bad. Bakter.)</t>
  </si>
  <si>
    <t>Płyn stawowy posiew (bad. Bakter)</t>
  </si>
  <si>
    <t>Płyn stawowy posiew beztlenowy (bad. Bakter)</t>
  </si>
  <si>
    <t>Punktat z zatok (bad.bakter)</t>
  </si>
  <si>
    <t>Punktat posiew (bad.bakter)</t>
  </si>
  <si>
    <t>Punktat posiew beztlenowy (bad. Bakter.)</t>
  </si>
  <si>
    <t>Punktat posiew (bad.mykol)</t>
  </si>
  <si>
    <t>Żółć posiew (bad. Bakter.)</t>
  </si>
  <si>
    <t>Żółć posiew beztlenowy (bad. Bakter.)</t>
  </si>
  <si>
    <t>Wymaz z owrzodzenia (bad. Bakter)</t>
  </si>
  <si>
    <t>Wymaz z owrzodzenia beztlenowo(bad. Bakter)</t>
  </si>
  <si>
    <t>Wymaz z przetoki  (bad. Bakter.)</t>
  </si>
  <si>
    <t>Wymaz z przetoki beztlenowo (bad. Bakter.)</t>
  </si>
  <si>
    <t>Inny materiał posiew (bad. Bakter.)</t>
  </si>
  <si>
    <t>Pokarm z piersi posiew (bad. Bakter.)</t>
  </si>
  <si>
    <t>Inny materiał posiew beztlenowy (bad.bakter.)</t>
  </si>
  <si>
    <t>Nasienie posiew (bad. Bakter.)</t>
  </si>
  <si>
    <t>Nasienie posiew (bad. Mykol.)</t>
  </si>
  <si>
    <t>Mocz posiew (bad. Mykol.)</t>
  </si>
  <si>
    <t>Mocz posiew (bad. Bakter.)</t>
  </si>
  <si>
    <t>Wymaz z ucha  (bad. Bakter.)</t>
  </si>
  <si>
    <t>Wymaz z ucha  (bad. Mykol.)</t>
  </si>
  <si>
    <t>Wymaz z ucha- noworodki (bad. Bakter.)</t>
  </si>
  <si>
    <t>Wymaz z worka spojówkowego  (bad. Bakter.)</t>
  </si>
  <si>
    <t>Wymaz z worka spojówkowego  (bad. Mykol.)</t>
  </si>
  <si>
    <t>Wymaz z gardła ( bad. Bakter)</t>
  </si>
  <si>
    <t>Wymaz z gardła ( bad. Mykol)</t>
  </si>
  <si>
    <t>Wymaz z migdałków ( bad. Bakter)</t>
  </si>
  <si>
    <t>Wymaz z jamy ustnej (bad. Bakter.)</t>
  </si>
  <si>
    <t>Wymaz z jamy ustnej beztlenowo (bad. Bakter.)</t>
  </si>
  <si>
    <t>Wymaz z jamy ustnej (bad. Mykol.)</t>
  </si>
  <si>
    <t>Wymaz z języka (bad. Bakter.)</t>
  </si>
  <si>
    <t>Wymaz z nosa (bad. Bakter.)</t>
  </si>
  <si>
    <t>Wymaz z nosa (bad. Mykol.)</t>
  </si>
  <si>
    <t>Wymaz z nosogardzieli (bad. Bakter.)</t>
  </si>
  <si>
    <t>Wymaz z krtani (bad. Bakter.)</t>
  </si>
  <si>
    <t>Wymaz z odbytu posiew tlenowy (bad. Bakter.)</t>
  </si>
  <si>
    <t>Wymaz z odbytu (bad. Mykol.)</t>
  </si>
  <si>
    <t>Wymaz z odbytu w kierunku VRE (bad. Bakter.)</t>
  </si>
  <si>
    <t>Wymaz z pępka  (bad. Mykol.)</t>
  </si>
  <si>
    <t>Wymaz z pępka (bad. Bakter.)</t>
  </si>
  <si>
    <t>Wymaz z pochwy (bad. Bakter.)</t>
  </si>
  <si>
    <t>Wymaz z okolicy odbytu (bad. Mykol.)</t>
  </si>
  <si>
    <t>Wymaz z kanału szyjki macicy (bad. Bakter.)</t>
  </si>
  <si>
    <t>Wymaz z kanału szyjki macicy beztlenowo (bad. Bakter.)</t>
  </si>
  <si>
    <t>Wymaz z kanału szyjki macicy w kierunku grzybów (bad. Mykol.)</t>
  </si>
  <si>
    <t>Wymaz spod napletka (bad. Bakter)</t>
  </si>
  <si>
    <t>Kał posiew (bad. Bakter.)</t>
  </si>
  <si>
    <t>Wymaz ze zmian skórnych (bad. Bakter)</t>
  </si>
  <si>
    <t>Wymaz ze zmian skórnych (bad. Mykol)</t>
  </si>
  <si>
    <t>Wymaz ze skóry (bad. Bakter)</t>
  </si>
  <si>
    <t>Plwocina posiew (bad.bakter.)</t>
  </si>
  <si>
    <t>Wymaz z warg sromowych (bad. Bakter)</t>
  </si>
  <si>
    <t>Wymaz z ujścia cewki moczowej (bad. Bakter.)</t>
  </si>
  <si>
    <t>Wymaz z cewki moczowej (bad. Bakter.)</t>
  </si>
  <si>
    <t>Wymaz z (ujścia) cewki moczowej (bad. Mykol.)</t>
  </si>
  <si>
    <t>Helicobacter pylori w kale U15</t>
  </si>
  <si>
    <t>Oznaczenie MIC antybiotyku 1</t>
  </si>
  <si>
    <t>Posiew kału w kierunku enteropatogennej Escherichia coli (EPEC)</t>
  </si>
  <si>
    <t>Posiew kału w kierunkuSalmonella (bad. Bakter.)</t>
  </si>
  <si>
    <t>Wymaz z odbytu w kierunku Salmonella/Shigella</t>
  </si>
  <si>
    <t>Posiew kału w kierunkuSalmonella/ Shigella (bad. Bakter.)</t>
  </si>
  <si>
    <t>Posiew w kierunku Yersinia enterocolitica</t>
  </si>
  <si>
    <t>badanie epidemiologiczne</t>
  </si>
  <si>
    <t>badanie jałowości materiałów, kontrola mikrobiologiczna</t>
  </si>
  <si>
    <t>badanie jałowości powietrza</t>
  </si>
  <si>
    <t>PMR- latex - wykrywanie antygenów rozpuszczalnych</t>
  </si>
  <si>
    <t>Posiew płynów w kierunku M. tuberculosis- met.konwencjonalną (Gruźlica) (bad. Bakter)</t>
  </si>
  <si>
    <t>Posiew materiału w kierunku gruźlicy (Bactec)</t>
  </si>
  <si>
    <t>Posiew płynów w kierunku M. tuberculosis- met.aut. (Gruźlica) (bad. Bakter)</t>
  </si>
  <si>
    <t>Aspirat z oskrzeli posiew (bad. Bakter.)</t>
  </si>
  <si>
    <t>Wydzielina oskrzelowa posiew (bad. Bakter.)</t>
  </si>
  <si>
    <t>Popłuczyny oskrzelowo-pęcherzykowe BAL beztlenowo (bad. Bakter)</t>
  </si>
  <si>
    <t>Popłuczyny oskrzelowo-pęcherzykowe BAL (bad. Bakter)</t>
  </si>
  <si>
    <t>Gruźlica, badanie genetyczne, met. PCR   U37</t>
  </si>
  <si>
    <t>Antybiogram mikrobiologiczny 1</t>
  </si>
  <si>
    <t>Mykogram mikrobiologiczny 1</t>
  </si>
  <si>
    <t>Wydzielina oskrzelowa posiew (bad. Mykol.)</t>
  </si>
  <si>
    <t>Aspirat z oskrzeli posiew (bad. Mykol.)</t>
  </si>
  <si>
    <t>Bąblowica (Echinococcus granulosus) IgG</t>
  </si>
  <si>
    <t>HBc przeciwciała IgM V33</t>
  </si>
  <si>
    <t>Kał-G.lamblia met. ELISA  X13</t>
  </si>
  <si>
    <t>HBs antygen, test potwierdzenia  V41</t>
  </si>
  <si>
    <t>HIV Ag/Ab (Combo) F91</t>
  </si>
  <si>
    <t>HIV  - test potwierdzenia F91</t>
  </si>
  <si>
    <t>Borelioza IgG met. Western-blot S23</t>
  </si>
  <si>
    <t>Borelioza IgG w PMR met. Western-blot S23</t>
  </si>
  <si>
    <t>Borelioza IgM w PMR met. Western-blot S27</t>
  </si>
  <si>
    <t>Borelioza IgM met.Western-blot S27</t>
  </si>
  <si>
    <t>HBV met. PCR, jakościowo lub ilościowo  V47</t>
  </si>
  <si>
    <t>HCV met. PCR, jakościowo  V55</t>
  </si>
  <si>
    <t>HSV (Herpes simplex virus) met. PCR, jakościowo</t>
  </si>
  <si>
    <t>Chlamydia pneumoniae IgA S63</t>
  </si>
  <si>
    <t>Chlamydia pneumoniae IgG S67</t>
  </si>
  <si>
    <t>Chlamydia pneumoniae IgM S65</t>
  </si>
  <si>
    <t>Chlamydia trachomatis IgA S71</t>
  </si>
  <si>
    <t>Chlamydia trachomatis IgG S73</t>
  </si>
  <si>
    <t>Chlamydia trachomatis IgM S75</t>
  </si>
  <si>
    <t>Mycoplasma pneumoniae IgA  U39</t>
  </si>
  <si>
    <t>Mycoplasma pneumoniae IgG  U41</t>
  </si>
  <si>
    <t>Mycoplasma pneumoniae IgM  U43</t>
  </si>
  <si>
    <t>Toksokaroza (Toxocara canis) IgG  X33</t>
  </si>
  <si>
    <t>Yersinia enterocolitica IgA met. ELISA  U92</t>
  </si>
  <si>
    <t>Yersinia enterocolitica IgG met. ELISA   U94</t>
  </si>
  <si>
    <t>Yersinia enterocolitica IgM met. ELISA  U96</t>
  </si>
  <si>
    <t>EBV (Epstein-Barr virus) IgG F53</t>
  </si>
  <si>
    <t>EBV (Epstein-Barr virus) IgG EA  F42</t>
  </si>
  <si>
    <t>EBV (Epstein-Barr virus) IgG EBNA F45</t>
  </si>
  <si>
    <t>EBV (Epstein-Barr virus) IgM F56</t>
  </si>
  <si>
    <t>Grypa typ A IgG  F75</t>
  </si>
  <si>
    <t>Grypa typ A IgM   F76</t>
  </si>
  <si>
    <t>Grypa typ B IgG  F80</t>
  </si>
  <si>
    <t>Grypa typ B IgM   F81</t>
  </si>
  <si>
    <t>Grypa typ B IgG   F80</t>
  </si>
  <si>
    <t>Ospa (Varicella zoster virus) IgG   V68</t>
  </si>
  <si>
    <t>Ospa (Varicella zoster virus) IgM   V69</t>
  </si>
  <si>
    <t xml:space="preserve">3568-Ospa (Varicella zoster virus) IgG w PMR (ICD-9: V68) </t>
  </si>
  <si>
    <t>3569-Ospa (Varicella zoster virus) IgM w PMR (ICD-9: V69)</t>
  </si>
  <si>
    <t>Borelioza IgG w PMR S21</t>
  </si>
  <si>
    <t>Borelioza IgM w PMR S25</t>
  </si>
  <si>
    <t>Inny materiał posiew (bad. Mykol.)</t>
  </si>
  <si>
    <t>Preparat bezpośredni- barwiony met. Grama (preparaty bakteriologiczne)</t>
  </si>
  <si>
    <t>Wymaz z odbytnicy w kierunku paciorkowców grupy B (GBS)</t>
  </si>
  <si>
    <t>Wymaz z przedsionka pochwy i odbytu w kierunku paciorkowca grupy B (GBS)</t>
  </si>
  <si>
    <t>Coxackie typ A i B IgG met. IIF</t>
  </si>
  <si>
    <t>Coxackie typ A i B IgM met. IIF</t>
  </si>
  <si>
    <t>Coxackie wirusy przeciwciała</t>
  </si>
  <si>
    <t>Wymaz z  pochwy  w kierunku paciorkowców grupy B (GBS)</t>
  </si>
  <si>
    <t>Adenowirusy w kale</t>
  </si>
  <si>
    <t>Rotawirusy w kale</t>
  </si>
  <si>
    <t>Toksoplazmoza IgG, awidność  X49</t>
  </si>
  <si>
    <t>Wymaz z cewki moczowej w kierunku Mycoplasma hominis i Ureaplasma spp.</t>
  </si>
  <si>
    <t>Helicobacter pylori IgG U12</t>
  </si>
  <si>
    <t>CMV (Cytomegalovirus) IgG awidność F22</t>
  </si>
  <si>
    <t>Bąblowica (Echinococcus granulosus)  met. Western-blot</t>
  </si>
  <si>
    <t>Giardia lamblia IgM i IgG w surowicy met IIF</t>
  </si>
  <si>
    <t>Giardia lamblia IgM w surowicy met IIF</t>
  </si>
  <si>
    <t>Giardia lamblia  IgG w surowicy met IIF</t>
  </si>
  <si>
    <t>Parvowirus B19 IgG I IgM   F35</t>
  </si>
  <si>
    <t>Wymaz z cewki moczowej w kierunku Neisseria gonorrhoeae (GNC)</t>
  </si>
  <si>
    <t>Wymaz na nosicielstwo MRSA (bad bakter.)</t>
  </si>
  <si>
    <t>HSV (Herpes simplex virus) IgG, jakościowo  F58</t>
  </si>
  <si>
    <t>HSV (Herpes simplex virus) IgM, jakościowo  F60</t>
  </si>
  <si>
    <t>Krztusiec (Bordetella pertussis) IgA S05</t>
  </si>
  <si>
    <t>Krztusiec (Bordetella pertussis) IgG  S07</t>
  </si>
  <si>
    <t>Krztusiec (Bordetella pertussis) IgM  S09</t>
  </si>
  <si>
    <t>Legionella pneumophila, antygen  U18</t>
  </si>
  <si>
    <t>Legionella pneumophila IgA (legionelloza)</t>
  </si>
  <si>
    <t>Legionella pneumophila IgM (legionelloza)  U17</t>
  </si>
  <si>
    <t>Legionella pneumophila IgG (legionelloza)  U16</t>
  </si>
  <si>
    <t>Parvowirus B19 met. PCR, ilościowo</t>
  </si>
  <si>
    <t>Płyn mózgowo-rdzeniowy posiew  beztlenowy (bad. Bakter.)</t>
  </si>
  <si>
    <t>Płyn mózgowo-rdzeniowy posiew (bad. Bakter.)</t>
  </si>
  <si>
    <t>Quantiferon TB, test IGRA</t>
  </si>
  <si>
    <t>Bartoneloza (B.henselae, B. quintina) IgG met. IIF</t>
  </si>
  <si>
    <t>Bartoneloza (B.henselae, B. quintina) IgM met. IIF</t>
  </si>
  <si>
    <t>Grypa typ A i B antygeny</t>
  </si>
  <si>
    <t>Polimavirus (JCV)  w PMR met. PCR, ilościowo</t>
  </si>
  <si>
    <t>Polimavirus (BKV)  met. PCR, ilościowo</t>
  </si>
  <si>
    <t>Chlamydia trachomatis met PCR, jakościowo (DNA)   S79</t>
  </si>
  <si>
    <t>CMV (Cytomegalovirus) met. PRC, ilościowo F26</t>
  </si>
  <si>
    <t>CMV (Cytomegalovirus)DNA w moczu met. PCR, jakosciowo</t>
  </si>
  <si>
    <t>Legionella pneumophila IgG, IgM, IgA (łącznie)  (legionelloza)</t>
  </si>
  <si>
    <t>Posiew kału w kierunku Campylobacter   S49</t>
  </si>
  <si>
    <t>Badanie w kierunku Mycobacterium sp. met. Automatyczną (78)</t>
  </si>
  <si>
    <t>TBE ( wirus kleszczowego zapalenia mózgu) IgG, met. ELISA w PMR   F84</t>
  </si>
  <si>
    <t>Naskórek stóp (bad.mykol.)</t>
  </si>
  <si>
    <t>Panel koinfekcji w boreliozie met. ELISA, IIF</t>
  </si>
  <si>
    <t>Campylobacter antygen w kale  S49</t>
  </si>
  <si>
    <t>Mycobacterium tuberculosis complex(DNA), z okr.wrażliwości na rifampicynę, Real Time-PRC</t>
  </si>
  <si>
    <t>Tularemia (Francisella tularensis) IgA, IgG, IgM net. ELISA</t>
  </si>
  <si>
    <t>Meningitis test jakościowy  U48</t>
  </si>
  <si>
    <t>Yersinia spp. IgG   U87</t>
  </si>
  <si>
    <t>Yersinia spp. IgM   U88</t>
  </si>
  <si>
    <t>Anaplasma phaocytophilum IgM met. IIF</t>
  </si>
  <si>
    <t>Babesia divergents met. PCR, jakościowo</t>
  </si>
  <si>
    <t>Babesia microti IgM met. IIF</t>
  </si>
  <si>
    <t>Wymaz ze zmian skórnych (bad. Mykol.)</t>
  </si>
  <si>
    <t>Bąblowica (Echinococcus spp. IgG</t>
  </si>
  <si>
    <t>Choroba kociego pazura (Bartonella henselae, Bartonella quintana) IgG</t>
  </si>
  <si>
    <t>Choroba kociego pazura (Bartonella henselae, Bartonella quintana) IgM</t>
  </si>
  <si>
    <t>Panel infekcji odkleszczowych met.PRC</t>
  </si>
  <si>
    <t>Panel infekcji odkleszczowych (rozszerzony)  met.Real Time PRC</t>
  </si>
  <si>
    <t>Parvowirus B19 IgG I IgM</t>
  </si>
  <si>
    <t>Parvowirus B19 IgG met. ELISA  F33</t>
  </si>
  <si>
    <t>Parvowirus B19 IgM met. ELISA  F34</t>
  </si>
  <si>
    <t>TBE ( wirus kleszczowego zapalenia mózgu) IgM, met. ELISA w PMR   F85</t>
  </si>
  <si>
    <t>Kiła (Treponema pallidum), testy potwierdzenia (FTA, TPHA, FTA, ABS)    WR</t>
  </si>
  <si>
    <t>Grypa A, B, RSV(RNA) – profil, met.RT-PCR</t>
  </si>
  <si>
    <t>Paragrypa typ 1-3 IgG   V09</t>
  </si>
  <si>
    <t>Paragrypa typ 1-3 IgM   V10</t>
  </si>
  <si>
    <t>P/c przeciw receptorowu NMDA</t>
  </si>
  <si>
    <t>P/c przeciw akwaparynie</t>
  </si>
  <si>
    <t>Anty HEV IgG  (V63)/IgM</t>
  </si>
  <si>
    <t>RNA HEV</t>
  </si>
  <si>
    <t>Aspirat z tchawicy posiew (bad. Mykol.)</t>
  </si>
  <si>
    <t>Aspirat z tchawicy posiew (bad. Bakter.)</t>
  </si>
  <si>
    <t>Eozynofilia  C55</t>
  </si>
  <si>
    <t>Hbe-p/c przeciw Hbe (WZW typu B)  V35</t>
  </si>
  <si>
    <t>P/c przeciw wirusowi odry IgM i IgG</t>
  </si>
  <si>
    <t>P/c przeciw mieloperyksydazie (p-ANCA, MPO)  N69</t>
  </si>
  <si>
    <t>Świnka - p/c IgG</t>
  </si>
  <si>
    <t>Świnka - p/c IgM</t>
  </si>
  <si>
    <t xml:space="preserve">Identyfikacja Prątków atyp. Do grupy </t>
  </si>
  <si>
    <t>Grupa krwi, Rh E65</t>
  </si>
  <si>
    <t>Przeciwciała przeciwko receptorowi GABA (Krew żylna, surowica)</t>
  </si>
  <si>
    <t>Przeciwciała przeciwko receptorowi AMPA-1 (Krew żylna, surowica)</t>
  </si>
  <si>
    <t>Przeciwciała przeciwko receptorowi AMPA-2 (Krew żylna, surowica)</t>
  </si>
  <si>
    <t>Preparat TBC- bad. w kierunku gruźlicy (91.891) (Płyn z jamy opłucnej) (IDC9: 91.891)</t>
  </si>
  <si>
    <t>UIBC - utajona zdolność wiązania żelaza (Krew żylna, surowica)</t>
  </si>
  <si>
    <t>Przeciwciała przeciwko receptorowi CASPR2 (Krew żylna, surowica)</t>
  </si>
  <si>
    <t>Przeciwciała przeciwko receptorowi LGI-1 (Krew żylna, surowica)</t>
  </si>
  <si>
    <t>P/c ANA panel ENA (O21) (Krew żylna, surowica) (IDC9: O21)</t>
  </si>
  <si>
    <t>P/c ANA panel ENA (O21) (Krew żylna, surowica) (IDC9: O21) SKRINING</t>
  </si>
  <si>
    <t>Inhibina B (Krew żylna, surowica)</t>
  </si>
  <si>
    <t>Inhibina A (Krew żylna, surowica)</t>
  </si>
  <si>
    <t>Gonadotropina kosmówkowa (HCG) w surowicy - Total (L47) (Krew żylna, surowica) (IDC9: L47)</t>
  </si>
  <si>
    <t>Immunoglobulina IgG podklasa IgG-4 (L93) (Krew żylna, surowica) (IDC9: L93)</t>
  </si>
  <si>
    <t>Wykrywanie  RNA wirusa grypy typu A i/lub B oraz typowanie w kierunku grypy A/H1N1vmetodą Real Time-PCR. (Wymaz)</t>
  </si>
  <si>
    <t>Amfetamina w moczu test półilościowy (Mocz)  P07</t>
  </si>
  <si>
    <t>Alergodip  - panel wziewny (Krew żylna, surowica)</t>
  </si>
  <si>
    <t xml:space="preserve">Alfa 1 - antytrypsyna w syrowice </t>
  </si>
  <si>
    <t>APC - oporność na aktywne białko C</t>
  </si>
  <si>
    <t>Fenytoina met.HPLC</t>
  </si>
  <si>
    <t>Wykrywanie mat.gen.wirusów:HSV1, HSV2, VZV, CMV, EBV. HHV6, Neisseria meningitidis, Strptococcus pneumoniae, Streptococcus agalactiae, Haemophilus influenzae, Listeria monocytogenes, enterowirusa</t>
  </si>
  <si>
    <t>Dopalacze (SPICE/K2)</t>
  </si>
  <si>
    <t>Opiaty i opioidy, LC-MS/MS</t>
  </si>
  <si>
    <t>TEST CARBA</t>
  </si>
  <si>
    <t>P/c przeciw glikoproteinie oligodendrocytów mieliny (anty-MOG) (s)</t>
  </si>
  <si>
    <t>Badanie cytogenetyczne (kariotyp klasyczny) limfocytów krwi obwodowej</t>
  </si>
  <si>
    <t>Witamina E (tokoferol) (s)</t>
  </si>
  <si>
    <t>Antybiogram kolistyna met.mikroroz.w bulionie</t>
  </si>
  <si>
    <t>Gastryna  L33</t>
  </si>
  <si>
    <t>Toxocara canis - IgA</t>
  </si>
  <si>
    <t>P/c przeciw wirusowi SARS CoV-2 w klasie IgG</t>
  </si>
  <si>
    <t>P/c przeciw wirusowi SARS CoV-2 w klasie IgM</t>
  </si>
  <si>
    <t>P/c przeciw wirusowi SARS CoV-2 w klasie IgG met. ilościową</t>
  </si>
  <si>
    <t>P/c przeciw wirusowi SARS CoV-2 w klasie IgM i IgG  V98</t>
  </si>
  <si>
    <t>IL-6 - cytokinina prozapalna  M05</t>
  </si>
  <si>
    <t>Wykrywanie przeciwciał koronawirusa SARS CoV-2 IgG/IgM-test immunochromatograficzny</t>
  </si>
  <si>
    <t>RNA wirusa SARS Cov-2 (wymaz, metoda PCR, COVID) wynik w języku polskim</t>
  </si>
  <si>
    <t>RNA wirusa SARS Cov-2 (wymaz, metoda PCR, COVID) badanie CITO wykonywane dla szpitali</t>
  </si>
  <si>
    <t>Krwinki płodowe (HbF+) ilościowo w patologii ciąży w niedokrwistościach (cytometrią przepływową)</t>
  </si>
  <si>
    <t>Fluoksetyna- badanie jakościowe w moczu</t>
  </si>
  <si>
    <t>Topiramat (Topamax)</t>
  </si>
  <si>
    <t>Łożyskowy czynnik wzrostu</t>
  </si>
  <si>
    <t>Rozpuszczalny receptor naczyniowego czynnika wzrostu śródbłonka typu 1.</t>
  </si>
  <si>
    <t>Aspergillus - antygen  W01</t>
  </si>
  <si>
    <t>Diagnostyka gruźlicy - wykrywanie genów oporności metodą RT-PCR</t>
  </si>
  <si>
    <t>Identyfikacja Prątków atyp. Do grupy (80)</t>
  </si>
  <si>
    <t>Dystrofia mięśniowa Duchenne/Beckera (DMD/BMD) Analiza przesiewowa sekwencji całego regionu kodującego genu DMD z wykorzystaniem metod sekwencjonowania nowej generacji</t>
  </si>
  <si>
    <t>Lekowrażliwość podstawowa</t>
  </si>
  <si>
    <t>Lekowrażliwość poszerzona</t>
  </si>
  <si>
    <t>Metaloproteinaza ADAMTS-13 (aktywność)</t>
  </si>
  <si>
    <t>Anaplasma phaogocytophilum IgG met. IIF</t>
  </si>
  <si>
    <t>Babesia divergents p/c w klasie IgG</t>
  </si>
  <si>
    <t>Babesia - wykrywanie DNA met. PCR</t>
  </si>
  <si>
    <t>Babesia microti IgG met. IIF</t>
  </si>
  <si>
    <t>Czynnik von Willebranda</t>
  </si>
  <si>
    <t>Chlorprotiksen surowica</t>
  </si>
  <si>
    <t>Fluoksetyna surowica</t>
  </si>
  <si>
    <t>Imipramina surowica  T31</t>
  </si>
  <si>
    <t>Kodeina-badanie jakościowe w moczu</t>
  </si>
  <si>
    <t>Mefedron jakościowo w moczu</t>
  </si>
  <si>
    <t>Czynnik reumatoidalny RF IgM</t>
  </si>
  <si>
    <t>P/c przeciw glikoproteinie związanej z mieliną (MAG)</t>
  </si>
  <si>
    <t>Fenobarbital met. HPLC  T25</t>
  </si>
  <si>
    <t>Methadon (P57)</t>
  </si>
  <si>
    <t xml:space="preserve">P/c przeciw endomysium (EmA) w kl. IgG </t>
  </si>
  <si>
    <t>Identyfikacja szczepu (80)</t>
  </si>
  <si>
    <t>Erytropoetyna K91</t>
  </si>
  <si>
    <t>Celiakia-wykrywanie obecności genu HLA-DQ2 (DOA1*05/DQB1*02) oraz DQ8(DQB1*0302) metodą Real-Time PCR</t>
  </si>
  <si>
    <t>Okskarbazepina</t>
  </si>
  <si>
    <t>Alkaloidy oipum badanie jakościowe P05</t>
  </si>
  <si>
    <t>Kofeina - badanie jakościowe w moczu</t>
  </si>
  <si>
    <t>Paracetamol jakościowy w moczu  P75</t>
  </si>
  <si>
    <t>Prometazyna</t>
  </si>
  <si>
    <t>Subpopulacja komórek NK</t>
  </si>
  <si>
    <t>Szczawiany   O39</t>
  </si>
  <si>
    <t>Białko oligoklonalne w PMR i surowicy</t>
  </si>
  <si>
    <t>Wągrzyca (Taenia solium)-p/c met. ELISA</t>
  </si>
  <si>
    <t>Czynnik IX G28</t>
  </si>
  <si>
    <t>Czynnik VIII G33</t>
  </si>
  <si>
    <t>Czynnik XI G39</t>
  </si>
  <si>
    <t>Czynnik XII G41</t>
  </si>
  <si>
    <t>Lamotrygina w surowicy</t>
  </si>
  <si>
    <t>Wykrywanie DNA Chlamydia trachomatis/Mycoplasma hominis/Mycoplasma genitalium/ Ureaplasma sp. metodą Multipleks Real Time-PCR</t>
  </si>
  <si>
    <t>Kwetiapina</t>
  </si>
  <si>
    <t>Mirtazapina</t>
  </si>
  <si>
    <t>P/c przeciw anty SRP</t>
  </si>
  <si>
    <t>Zopiklon - badanie jakościowe w moczu</t>
  </si>
  <si>
    <t>Ludzkie białko z komórek nabłonkowych najądrza  I52</t>
  </si>
  <si>
    <t>Wykrywanie DNA Ureaplasma parvum/Ureaplasma urealyticum metodą Real Time- PCR, jakościowo</t>
  </si>
  <si>
    <t>Antygen raka płaskonabłonkowego SCC (I59)</t>
  </si>
  <si>
    <t>Kontrola jałowości płynów aptecznych</t>
  </si>
  <si>
    <t>Duloksetyna</t>
  </si>
  <si>
    <t>Całkowita aktywność dopełniacza CH50 (K58)</t>
  </si>
  <si>
    <t>P/c przeciw ASPERGILLUS  W09</t>
  </si>
  <si>
    <t>Poziom erytropoetyny we krwi (Erytropoetyna k91)</t>
  </si>
  <si>
    <t>Ilość limfocytów CD4 (Limfocyty CD4 i CD8)</t>
  </si>
  <si>
    <t>Estriol wolny w E3 (L01)</t>
  </si>
  <si>
    <t>PAPP-A (Ciążowe osoczowe białko A) (I84)</t>
  </si>
  <si>
    <t>Sertralina - badanie jakościowe w moczu</t>
  </si>
  <si>
    <t>Oznaczenie aktywności czynnika VIII (metodą koagulacyjną jednostopniową)</t>
  </si>
  <si>
    <t>acylokarmityny</t>
  </si>
  <si>
    <t>Albuminy w płynie mózgowo-rdzeniowym</t>
  </si>
  <si>
    <t>alkaloidy opium oznaczenie ilościowe mocz</t>
  </si>
  <si>
    <t>Amfetamina oznaczenie ilościowe mocz</t>
  </si>
  <si>
    <t>białko całkowite metoda biuretowa  (Indeks białek w surowicy 129,20)</t>
  </si>
  <si>
    <t>cannabinole (mocz) ilościowe</t>
  </si>
  <si>
    <t>cannabinole (mocz) jakościowe</t>
  </si>
  <si>
    <t>citalopram mocz</t>
  </si>
  <si>
    <t>Diagnostyka ataksji rdzeniowo-móżdżkowych (SCA 1,2,3)</t>
  </si>
  <si>
    <t>glikol etylowy krew bez antykoagulantu</t>
  </si>
  <si>
    <t xml:space="preserve">Hep-2 przeciwjadrowe </t>
  </si>
  <si>
    <t>Hep-2 przeciwjadrowe ANA ziarniste</t>
  </si>
  <si>
    <t>ibuprofen  mocz</t>
  </si>
  <si>
    <t>Kariotyp komórek nowotworowych</t>
  </si>
  <si>
    <t>klomipramina</t>
  </si>
  <si>
    <t>kotynina/nikotyna mocz</t>
  </si>
  <si>
    <t>opipramol mocz</t>
  </si>
  <si>
    <t>Przeciwciała przeciw gangliozydom Profil 1 IgG-(s)</t>
  </si>
  <si>
    <t>Przeciwciała przeciw gangliozydom Profil 2 IgG-PMR lub IgM-PMR</t>
  </si>
  <si>
    <t xml:space="preserve">przełyk małpy przeciwjądrowe </t>
  </si>
  <si>
    <t>Stwardnienie zanikowe boczne ALS-ekspansja C 9orf72-SLA</t>
  </si>
  <si>
    <t>sulipryd (mocz)</t>
  </si>
  <si>
    <t>tianeptyna mocz</t>
  </si>
  <si>
    <t>tramadol (mocz)</t>
  </si>
  <si>
    <t>tramal mocz</t>
  </si>
  <si>
    <t>wenlafaksyna (mocz)</t>
  </si>
  <si>
    <t>Wykrywanie obecności przeciwciał: NMDA, AMPA, AMPA2</t>
  </si>
  <si>
    <t>BACTEC badanie bakterioskopowe</t>
  </si>
  <si>
    <t>BACTEC lekowrażliwość</t>
  </si>
  <si>
    <t>badanie bakteriologiczne- popłuczyny oskrzelowe</t>
  </si>
  <si>
    <t>Badanie mykologiczne bez mykogramu</t>
  </si>
  <si>
    <t>Badanie mykologiczne w kierunku drożdżycy- popłuczyny oskrzelowe</t>
  </si>
  <si>
    <t>Bakterioskopia  ogólna -posiew popłuczyn oskrzelowych</t>
  </si>
  <si>
    <t>Bakterioskopia ogólna- posiew wymazu - flora fizjologiczna</t>
  </si>
  <si>
    <t>BK posiew</t>
  </si>
  <si>
    <t>Enterowirusy-wykrywanie RNA metodą RT - PRC</t>
  </si>
  <si>
    <t>Odczyn immunoenzymatyczny ELISA IgG w kierunku włośnicy</t>
  </si>
  <si>
    <t>VZV IgM</t>
  </si>
  <si>
    <t>Wykrywanie 15 wirusów oddechowych grypy typu A i B, wirusa RS typu A i B, parainfluenzy typu 1,2,3 i 4, ludzkiego metapneumowirusa , adenowirusa, rhinowirusa, coronawirusa oraz enterowirusa</t>
  </si>
  <si>
    <t>1dzień</t>
  </si>
  <si>
    <t>4 h</t>
  </si>
  <si>
    <t>1 h / 4 h</t>
  </si>
  <si>
    <t>Do 1 h</t>
  </si>
  <si>
    <t>Do 24 h</t>
  </si>
  <si>
    <t>Do 1/4 h</t>
  </si>
  <si>
    <t>Do 3 h</t>
  </si>
  <si>
    <t>1 h/4 h</t>
  </si>
  <si>
    <t>1 h/ 4 h</t>
  </si>
  <si>
    <t>30 min.</t>
  </si>
  <si>
    <t>30 min</t>
  </si>
  <si>
    <t>1 h / 4h czas wykonania uzależniony od ilości pobrań-poj. pobranie do 1h</t>
  </si>
  <si>
    <t>1 h / 4h</t>
  </si>
  <si>
    <t>4h</t>
  </si>
  <si>
    <t>Do 12 h</t>
  </si>
  <si>
    <t>1 h /4 h</t>
  </si>
  <si>
    <t>Do 7 h</t>
  </si>
  <si>
    <t>4 dni</t>
  </si>
  <si>
    <t>1h / 4 h</t>
  </si>
  <si>
    <t>Rozmaz do 4 h                  w opcji CITO rozmaz do 1 h</t>
  </si>
  <si>
    <t>7 h</t>
  </si>
  <si>
    <t>Do 1 dnia</t>
  </si>
  <si>
    <t>Do 3 dni</t>
  </si>
  <si>
    <t>Do 14 dni</t>
  </si>
  <si>
    <t>do 24 h</t>
  </si>
  <si>
    <t>Do 1 h Zakres podstawowy.; wzór odsetkowy do 24 godz.</t>
  </si>
  <si>
    <t>Do 1 godz. zakres podstawowy.; wzór odsetkowy do 24 godz.</t>
  </si>
  <si>
    <t>1h/4h</t>
  </si>
  <si>
    <t>Do 4 h</t>
  </si>
  <si>
    <t>Do 4 dni</t>
  </si>
  <si>
    <t xml:space="preserve"> 1 h/4 h</t>
  </si>
  <si>
    <t>Do 4-7 h</t>
  </si>
  <si>
    <t>Wynik do 2h</t>
  </si>
  <si>
    <t>Wynik (+) i preparat – bezzwłocznie,                            Wynik (-) do 7 dni</t>
  </si>
  <si>
    <t>Wynik (-) do 48h (80%), Wynik (-) do 72h (20%), Wynik (+) do 48h (40%), Wynik (+) do 72h (40%), Wynik (+) do 96h (20%)</t>
  </si>
  <si>
    <t>Wynik (-) do 24h (90%), Wynik (-) do 48h (10%), Wynik (+) do 48h (80%), Wynik (+) do 72h (20%)</t>
  </si>
  <si>
    <t>Wynik (-) do 48h, Wynik (+) do 72h (80%), Wynik (+) do 96h (20%)</t>
  </si>
  <si>
    <t>24-48h od uzyskania dodatniego posiewu</t>
  </si>
  <si>
    <t>24-48 h od momentu uzyskania hodowli</t>
  </si>
  <si>
    <t>Wynik (-) do 72h, Wynik (+) do 96h</t>
  </si>
  <si>
    <t>Wynik (-) do 72h, Wynik (+) do 72h (50%), Wynik (+) do 96h (50%)</t>
  </si>
  <si>
    <t>Wynik do 1h</t>
  </si>
  <si>
    <t>7 dni</t>
  </si>
  <si>
    <t>2 dni</t>
  </si>
  <si>
    <t>24 h</t>
  </si>
  <si>
    <t>14 dni</t>
  </si>
  <si>
    <t>56 dni</t>
  </si>
  <si>
    <t>Do 10 tygodni</t>
  </si>
  <si>
    <t>Do 4 tygodni</t>
  </si>
  <si>
    <t>Do 7 dni</t>
  </si>
  <si>
    <t>Do 10 dni</t>
  </si>
  <si>
    <t>Do 3-5 dni</t>
  </si>
  <si>
    <t>Do 3h</t>
  </si>
  <si>
    <t>Do 1h</t>
  </si>
  <si>
    <t>do 3 h</t>
  </si>
  <si>
    <t>do 1 h</t>
  </si>
  <si>
    <t>1 dzień</t>
  </si>
  <si>
    <t>do 2 dni</t>
  </si>
  <si>
    <t>do 5 dni</t>
  </si>
  <si>
    <t>12 dni</t>
  </si>
  <si>
    <t>do 10 dni</t>
  </si>
  <si>
    <t>do 8 dni</t>
  </si>
  <si>
    <t>3 dni</t>
  </si>
  <si>
    <t>do 2-3 dni</t>
  </si>
  <si>
    <t>do 3 dni</t>
  </si>
  <si>
    <t>do 4 dni</t>
  </si>
  <si>
    <t>do 3-7 dni</t>
  </si>
  <si>
    <t>Do 24</t>
  </si>
  <si>
    <t>1h</t>
  </si>
  <si>
    <t>1h / 4h</t>
  </si>
  <si>
    <t>1 h/ 4h</t>
  </si>
  <si>
    <t>do 7 dni</t>
  </si>
  <si>
    <t>do 14 dni</t>
  </si>
  <si>
    <t>1 h</t>
  </si>
  <si>
    <t>do 6 h</t>
  </si>
  <si>
    <t>1-2 dni</t>
  </si>
  <si>
    <t>1 h/4h</t>
  </si>
  <si>
    <t>Do 15 min</t>
  </si>
  <si>
    <t>5h/6h</t>
  </si>
  <si>
    <t>Do 2 dni</t>
  </si>
  <si>
    <t>Do 5 dni</t>
  </si>
  <si>
    <t>Wynik (+) i preparat – bezzwłocznie,                    Wynik (-) do 7 dni</t>
  </si>
  <si>
    <t>Wynik (+) i preparat – bezzwłocznie,                  Wynik (-) do 7 dni</t>
  </si>
  <si>
    <t>Wynik (+) i preparat – bezzwłocznie,                     Wynik (-) do 7 dni</t>
  </si>
  <si>
    <t>Wynik (-) do 2 dni  Wynik (+) do 5 dni</t>
  </si>
  <si>
    <t>3-7 dni</t>
  </si>
  <si>
    <t>24-48 h</t>
  </si>
  <si>
    <t>2-5 dni</t>
  </si>
  <si>
    <t>3-5 dni</t>
  </si>
  <si>
    <t>Do 2 h</t>
  </si>
  <si>
    <t>do 6 tygodni</t>
  </si>
  <si>
    <t>do 1 tygodni</t>
  </si>
  <si>
    <t>do 6 tydodni</t>
  </si>
  <si>
    <t xml:space="preserve"> 24h - 48 h</t>
  </si>
  <si>
    <t>24h - 48 h</t>
  </si>
  <si>
    <t>24h</t>
  </si>
  <si>
    <t>2-3 dni</t>
  </si>
  <si>
    <t>Do 3dni</t>
  </si>
  <si>
    <t>2-4 dni</t>
  </si>
  <si>
    <t>Maksymalny czas oczekiwania na wynik</t>
  </si>
  <si>
    <t>KOD HIS BADANIA</t>
  </si>
  <si>
    <t>LAB_205A</t>
  </si>
  <si>
    <t>LAB_296A</t>
  </si>
  <si>
    <t>LAB_296</t>
  </si>
  <si>
    <t>LAB_38A</t>
  </si>
  <si>
    <t>LAB_20</t>
  </si>
  <si>
    <t>LAB_533</t>
  </si>
  <si>
    <t>LAB_521</t>
  </si>
  <si>
    <t>LAB_295</t>
  </si>
  <si>
    <t>LAB_31</t>
  </si>
  <si>
    <t>LAB_655</t>
  </si>
  <si>
    <t>LAB_235</t>
  </si>
  <si>
    <t>LAB_7</t>
  </si>
  <si>
    <t>LAB_65</t>
  </si>
  <si>
    <t>LAB_21</t>
  </si>
  <si>
    <t>LAB_3077</t>
  </si>
  <si>
    <t>LAB_3005</t>
  </si>
  <si>
    <t>LAB_3076</t>
  </si>
  <si>
    <t>LAB_4262</t>
  </si>
  <si>
    <t>LAB_116</t>
  </si>
  <si>
    <t>LAB_4046</t>
  </si>
  <si>
    <t>LAB_285</t>
  </si>
  <si>
    <t>LAB_275</t>
  </si>
  <si>
    <t>LAB_24A</t>
  </si>
  <si>
    <t>LAB_23A</t>
  </si>
  <si>
    <t>LAB_206A</t>
  </si>
  <si>
    <t>LAB_207A</t>
  </si>
  <si>
    <t>LAB_208</t>
  </si>
  <si>
    <t>LAB_204</t>
  </si>
  <si>
    <t>LAB_44A</t>
  </si>
  <si>
    <t>LAB_15</t>
  </si>
  <si>
    <t>LAB_16A</t>
  </si>
  <si>
    <t>LAB_75A</t>
  </si>
  <si>
    <t>LAB_76A</t>
  </si>
  <si>
    <t>LAB_61B</t>
  </si>
  <si>
    <t>LAB_35</t>
  </si>
  <si>
    <t>LAB_6</t>
  </si>
  <si>
    <t>LAB_9</t>
  </si>
  <si>
    <t>LAB_505</t>
  </si>
  <si>
    <t>LAB_41</t>
  </si>
  <si>
    <t>LAB_8</t>
  </si>
  <si>
    <t>LAB_22A</t>
  </si>
  <si>
    <t>LAB_288</t>
  </si>
  <si>
    <t>LAB_278</t>
  </si>
  <si>
    <t>LAB_45</t>
  </si>
  <si>
    <t>LAB_98</t>
  </si>
  <si>
    <t>LAB_3400</t>
  </si>
  <si>
    <t>LAB_26</t>
  </si>
  <si>
    <t>LAB_10B</t>
  </si>
  <si>
    <t>LAB_276A</t>
  </si>
  <si>
    <t>LAB_150</t>
  </si>
  <si>
    <t>LAB_248A</t>
  </si>
  <si>
    <t>LAB_700</t>
  </si>
  <si>
    <t>LAB_246A</t>
  </si>
  <si>
    <t>LAB_247A</t>
  </si>
  <si>
    <t>LAB_55</t>
  </si>
  <si>
    <t>LAB_501</t>
  </si>
  <si>
    <t>LAB_3056</t>
  </si>
  <si>
    <t>LAB_525</t>
  </si>
  <si>
    <t>LAB_692A</t>
  </si>
  <si>
    <t>LAB_291</t>
  </si>
  <si>
    <t>LAB_33</t>
  </si>
  <si>
    <t>LAB_281</t>
  </si>
  <si>
    <t>LAB_142</t>
  </si>
  <si>
    <t>LAB_292</t>
  </si>
  <si>
    <t>LAB_36</t>
  </si>
  <si>
    <t>LAB_282</t>
  </si>
  <si>
    <t>LAB_502</t>
  </si>
  <si>
    <t>LAB_567</t>
  </si>
  <si>
    <t>LAB_30A</t>
  </si>
  <si>
    <t>LAB_3639A</t>
  </si>
  <si>
    <t>LAB_500</t>
  </si>
  <si>
    <t>LAB_46</t>
  </si>
  <si>
    <t>LAB_289</t>
  </si>
  <si>
    <t>LAB_279</t>
  </si>
  <si>
    <t>LAB_522</t>
  </si>
  <si>
    <t>LAB_546B</t>
  </si>
  <si>
    <t>LAB_290</t>
  </si>
  <si>
    <t>LAB_32</t>
  </si>
  <si>
    <t>LAB_280</t>
  </si>
  <si>
    <t>LAB_3</t>
  </si>
  <si>
    <t>LAB_4</t>
  </si>
  <si>
    <t>LAB_5</t>
  </si>
  <si>
    <t>LAB_81A</t>
  </si>
  <si>
    <t>LAB_2</t>
  </si>
  <si>
    <t>LAB_67A</t>
  </si>
  <si>
    <t>LAB_69A</t>
  </si>
  <si>
    <t>LAB_543</t>
  </si>
  <si>
    <t>LAB_542</t>
  </si>
  <si>
    <t>LAB_160</t>
  </si>
  <si>
    <t>LAB_4222</t>
  </si>
  <si>
    <t>LAB_350A</t>
  </si>
  <si>
    <t>LAB_351</t>
  </si>
  <si>
    <t>LAB_318</t>
  </si>
  <si>
    <t>LAB_317</t>
  </si>
  <si>
    <t>LAB_304A</t>
  </si>
  <si>
    <t>LAB_305</t>
  </si>
  <si>
    <t>LAB_310</t>
  </si>
  <si>
    <t>LAB_355</t>
  </si>
  <si>
    <t>LAB_356</t>
  </si>
  <si>
    <t>LAB_600</t>
  </si>
  <si>
    <t>LAB_3584</t>
  </si>
  <si>
    <t>LAB_4211</t>
  </si>
  <si>
    <t>LAB_603</t>
  </si>
  <si>
    <t>LAB_340A</t>
  </si>
  <si>
    <t>LAB_341A</t>
  </si>
  <si>
    <t>LAB_345A</t>
  </si>
  <si>
    <t>LAB_346B</t>
  </si>
  <si>
    <t>LAB_154A</t>
  </si>
  <si>
    <t>LAB_920</t>
  </si>
  <si>
    <t>LAB_915</t>
  </si>
  <si>
    <t>LAB_921</t>
  </si>
  <si>
    <t>LAB_3662</t>
  </si>
  <si>
    <t>LAB_13A</t>
  </si>
  <si>
    <t>LAB_3663</t>
  </si>
  <si>
    <t>LAB_63</t>
  </si>
  <si>
    <t>LAB_268</t>
  </si>
  <si>
    <t>LAB_200B</t>
  </si>
  <si>
    <t>LAB_201</t>
  </si>
  <si>
    <t>LAB_85</t>
  </si>
  <si>
    <t>LAB_3660</t>
  </si>
  <si>
    <t>LAB_3661</t>
  </si>
  <si>
    <t>LAB_12A</t>
  </si>
  <si>
    <t>LAB_104</t>
  </si>
  <si>
    <t>LAB_103</t>
  </si>
  <si>
    <t>LAB_144A</t>
  </si>
  <si>
    <t>LAB_140A</t>
  </si>
  <si>
    <t>LAB_18A</t>
  </si>
  <si>
    <t>LAB_79B</t>
  </si>
  <si>
    <t>LAB_108</t>
  </si>
  <si>
    <t>LAB_287</t>
  </si>
  <si>
    <t>LAB_42A</t>
  </si>
  <si>
    <t>LAB_3412</t>
  </si>
  <si>
    <t>LAB_277</t>
  </si>
  <si>
    <t>LAB_141</t>
  </si>
  <si>
    <t>LAB_40</t>
  </si>
  <si>
    <t>LAB_59</t>
  </si>
  <si>
    <t>LAB_58</t>
  </si>
  <si>
    <t>LAB_1270</t>
  </si>
  <si>
    <t>LAB_132</t>
  </si>
  <si>
    <t>LAB_4003</t>
  </si>
  <si>
    <t>LAB_265</t>
  </si>
  <si>
    <t>LAB_181</t>
  </si>
  <si>
    <t>LAB_577</t>
  </si>
  <si>
    <t>LAB_184</t>
  </si>
  <si>
    <t>LAB_183</t>
  </si>
  <si>
    <t>LAB_4004</t>
  </si>
  <si>
    <t>LAB_4006</t>
  </si>
  <si>
    <t>LAB_549A</t>
  </si>
  <si>
    <t>LAB_548</t>
  </si>
  <si>
    <t>LAB_4233</t>
  </si>
  <si>
    <t>LAB_3013</t>
  </si>
  <si>
    <t>LAB_3002</t>
  </si>
  <si>
    <t>LAB_509</t>
  </si>
  <si>
    <t>LAB_516</t>
  </si>
  <si>
    <t>LAB_3000</t>
  </si>
  <si>
    <t>LAB_510</t>
  </si>
  <si>
    <t>LAB_3053</t>
  </si>
  <si>
    <t>LAB_534</t>
  </si>
  <si>
    <t>LAB_530</t>
  </si>
  <si>
    <t>LAB_532A</t>
  </si>
  <si>
    <t>LAB_544</t>
  </si>
  <si>
    <t>LAB_4109</t>
  </si>
  <si>
    <t>LAB_3007</t>
  </si>
  <si>
    <t>LAB_3031</t>
  </si>
  <si>
    <t>LAB_541</t>
  </si>
  <si>
    <t>LAB_4009</t>
  </si>
  <si>
    <t>LAB_4010</t>
  </si>
  <si>
    <t>LAB_504</t>
  </si>
  <si>
    <t>LAB_106</t>
  </si>
  <si>
    <t>LAB_105</t>
  </si>
  <si>
    <t>LAB_112A</t>
  </si>
  <si>
    <t>LAB_110</t>
  </si>
  <si>
    <t>LAB_886</t>
  </si>
  <si>
    <t>LAB_153B</t>
  </si>
  <si>
    <t>LAB_113</t>
  </si>
  <si>
    <t>LAB_114A</t>
  </si>
  <si>
    <t>LAB_124A</t>
  </si>
  <si>
    <t>LAB_127</t>
  </si>
  <si>
    <t>LAB_122A</t>
  </si>
  <si>
    <t>LAB_121A</t>
  </si>
  <si>
    <t>LAB_111</t>
  </si>
  <si>
    <t>LAB_670</t>
  </si>
  <si>
    <t>LAB_125</t>
  </si>
  <si>
    <t>LAB_156</t>
  </si>
  <si>
    <t>LAB_4011</t>
  </si>
  <si>
    <t>LAB_257</t>
  </si>
  <si>
    <t>LAB_296B</t>
  </si>
  <si>
    <t>LAB_684</t>
  </si>
  <si>
    <t>LAB_573</t>
  </si>
  <si>
    <t>LAB_252</t>
  </si>
  <si>
    <t>LAB_910</t>
  </si>
  <si>
    <t>LAB_167</t>
  </si>
  <si>
    <t>LAB_168</t>
  </si>
  <si>
    <t>LAB_190</t>
  </si>
  <si>
    <t>LAB_555A</t>
  </si>
  <si>
    <t>LAB_179</t>
  </si>
  <si>
    <t>LAB_185</t>
  </si>
  <si>
    <t>LAB_4013</t>
  </si>
  <si>
    <t>LAB_643</t>
  </si>
  <si>
    <t>LAB_644</t>
  </si>
  <si>
    <t>LAB_4014</t>
  </si>
  <si>
    <t>LAB_482</t>
  </si>
  <si>
    <t>LAB_556</t>
  </si>
  <si>
    <t>LAB_284</t>
  </si>
  <si>
    <t>LAB_222</t>
  </si>
  <si>
    <t>LAB_101A</t>
  </si>
  <si>
    <t>LAB_102A</t>
  </si>
  <si>
    <t>LAB_54</t>
  </si>
  <si>
    <t>LAB_34</t>
  </si>
  <si>
    <t>LAB_171A</t>
  </si>
  <si>
    <t>LAB_517A</t>
  </si>
  <si>
    <t>LAB_592A</t>
  </si>
  <si>
    <t>LAB_173</t>
  </si>
  <si>
    <t>LAB_576</t>
  </si>
  <si>
    <t>LAB_175</t>
  </si>
  <si>
    <t>LAB_123B</t>
  </si>
  <si>
    <t>LAB_83E</t>
  </si>
  <si>
    <t>LAB_4017</t>
  </si>
  <si>
    <t>LAB_4018</t>
  </si>
  <si>
    <t>LAB_100</t>
  </si>
  <si>
    <t>LAB_258</t>
  </si>
  <si>
    <t>LAB_675</t>
  </si>
  <si>
    <t>LAB_70</t>
  </si>
  <si>
    <t>LAB_620</t>
  </si>
  <si>
    <t>LAB_157</t>
  </si>
  <si>
    <t>LAB_640</t>
  </si>
  <si>
    <t>LAB_641</t>
  </si>
  <si>
    <t>LAB_612</t>
  </si>
  <si>
    <t>LAB_613</t>
  </si>
  <si>
    <t>LAB_659A</t>
  </si>
  <si>
    <t>LAB_107</t>
  </si>
  <si>
    <t>LAB_632</t>
  </si>
  <si>
    <t>LAB_633</t>
  </si>
  <si>
    <t>LAB_4020</t>
  </si>
  <si>
    <t>LAB_249A</t>
  </si>
  <si>
    <t>LAB_250</t>
  </si>
  <si>
    <t>LAB_806</t>
  </si>
  <si>
    <t>LAB_4021</t>
  </si>
  <si>
    <t>LAB_807</t>
  </si>
  <si>
    <t>LAB_870</t>
  </si>
  <si>
    <t>LAB_785</t>
  </si>
  <si>
    <t>LAB_791</t>
  </si>
  <si>
    <t>LAB_786</t>
  </si>
  <si>
    <t>LAB_823</t>
  </si>
  <si>
    <t>LAB_809</t>
  </si>
  <si>
    <t>LAB_848</t>
  </si>
  <si>
    <t>LAB_812</t>
  </si>
  <si>
    <t>LAB_825</t>
  </si>
  <si>
    <t>LAB_801</t>
  </si>
  <si>
    <t>LAB_787</t>
  </si>
  <si>
    <t>LAB_788</t>
  </si>
  <si>
    <t>LAB_789</t>
  </si>
  <si>
    <t>LAB_790</t>
  </si>
  <si>
    <t>LAB_796</t>
  </si>
  <si>
    <t>LAB_802</t>
  </si>
  <si>
    <t>LAB_840</t>
  </si>
  <si>
    <t>LAB_856</t>
  </si>
  <si>
    <t>LAB_855</t>
  </si>
  <si>
    <t>LAB_4022</t>
  </si>
  <si>
    <t>LAB_732</t>
  </si>
  <si>
    <t>LAB_858</t>
  </si>
  <si>
    <t>LAB_875</t>
  </si>
  <si>
    <t>LAB_761</t>
  </si>
  <si>
    <t>LAB_794</t>
  </si>
  <si>
    <t>LAB_784</t>
  </si>
  <si>
    <t>LAB_867</t>
  </si>
  <si>
    <t>LAB_810</t>
  </si>
  <si>
    <t>LAB_4023</t>
  </si>
  <si>
    <t>LAB_52</t>
  </si>
  <si>
    <t>LAB_4024</t>
  </si>
  <si>
    <t>LAB_4025</t>
  </si>
  <si>
    <t>LAB_267</t>
  </si>
  <si>
    <t>LAB_266</t>
  </si>
  <si>
    <t>LAB_4026</t>
  </si>
  <si>
    <t>LAB_4027</t>
  </si>
  <si>
    <t>LAB_217</t>
  </si>
  <si>
    <t>LAB_4028</t>
  </si>
  <si>
    <t>LAB_4029</t>
  </si>
  <si>
    <t>LAB_4030</t>
  </si>
  <si>
    <t>LAB_4031</t>
  </si>
  <si>
    <t>LAB_4032</t>
  </si>
  <si>
    <t>LAB_4033</t>
  </si>
  <si>
    <t>LAB_177</t>
  </si>
  <si>
    <t>LAB_4034</t>
  </si>
  <si>
    <t>LAB_4035</t>
  </si>
  <si>
    <t>LAB_508</t>
  </si>
  <si>
    <t>LAB_953</t>
  </si>
  <si>
    <t>LAB_4036</t>
  </si>
  <si>
    <t>LAB_887</t>
  </si>
  <si>
    <t>'LAB_4037</t>
  </si>
  <si>
    <t>LAB_4038</t>
  </si>
  <si>
    <t>LAB_126</t>
  </si>
  <si>
    <t>LAB_4040</t>
  </si>
  <si>
    <t>LAB_4041</t>
  </si>
  <si>
    <t>LAB_805</t>
  </si>
  <si>
    <t>LAB_4043</t>
  </si>
  <si>
    <t>LAB_4044</t>
  </si>
  <si>
    <t>LAB_4045</t>
  </si>
  <si>
    <t>LAB_4047</t>
  </si>
  <si>
    <t>LAB_4048</t>
  </si>
  <si>
    <t>LAB_4049</t>
  </si>
  <si>
    <t>LAB_4050</t>
  </si>
  <si>
    <t>LAB_4051</t>
  </si>
  <si>
    <t>LAB_4052</t>
  </si>
  <si>
    <t>LAB_642</t>
  </si>
  <si>
    <t>LAB_4053</t>
  </si>
  <si>
    <t>LAB_4054</t>
  </si>
  <si>
    <t>LAB_4055</t>
  </si>
  <si>
    <t>LAB_4056</t>
  </si>
  <si>
    <t>LAB_4057</t>
  </si>
  <si>
    <t>LAB_4058</t>
  </si>
  <si>
    <t>LAB_4059</t>
  </si>
  <si>
    <t>LAB_778</t>
  </si>
  <si>
    <t>LAB_4060</t>
  </si>
  <si>
    <t>LAB_503</t>
  </si>
  <si>
    <t>LAB_3010</t>
  </si>
  <si>
    <t>LAB_4062</t>
  </si>
  <si>
    <t>LAB_4091</t>
  </si>
  <si>
    <t>LAB_4064</t>
  </si>
  <si>
    <t>LAB_4065</t>
  </si>
  <si>
    <t>LAB_4066</t>
  </si>
  <si>
    <t>LAB_776</t>
  </si>
  <si>
    <t>LAB_4067</t>
  </si>
  <si>
    <t>LAB_4068</t>
  </si>
  <si>
    <t>LAB_4069</t>
  </si>
  <si>
    <t>LAB_4070</t>
  </si>
  <si>
    <t>LAB_4071</t>
  </si>
  <si>
    <t>LAB_4072</t>
  </si>
  <si>
    <t>LAB_4073</t>
  </si>
  <si>
    <t>LAB_3009</t>
  </si>
  <si>
    <t>LAB_4075</t>
  </si>
  <si>
    <t>LAB_4076</t>
  </si>
  <si>
    <t>LAB_4077</t>
  </si>
  <si>
    <t>LAB_4079</t>
  </si>
  <si>
    <t>LAB_743</t>
  </si>
  <si>
    <t>LAB_4080</t>
  </si>
  <si>
    <t>LAB_736</t>
  </si>
  <si>
    <t>LAB_846</t>
  </si>
  <si>
    <t>LAB_847</t>
  </si>
  <si>
    <t>LAB_713</t>
  </si>
  <si>
    <t>LAB_735</t>
  </si>
  <si>
    <t>LAB_4081</t>
  </si>
  <si>
    <t>LAB_4082</t>
  </si>
  <si>
    <t>LAB_4083</t>
  </si>
  <si>
    <t>LAB_4084</t>
  </si>
  <si>
    <t>LAB_4085</t>
  </si>
  <si>
    <t>LAB_4254</t>
  </si>
  <si>
    <t>LAB_4087</t>
  </si>
  <si>
    <t>LAB_4088</t>
  </si>
  <si>
    <t>LAB_4089</t>
  </si>
  <si>
    <t>LAB_4090</t>
  </si>
  <si>
    <t>LAB_4092</t>
  </si>
  <si>
    <t>LAB_4093</t>
  </si>
  <si>
    <t>LAB_4094</t>
  </si>
  <si>
    <t>LAB_27</t>
  </si>
  <si>
    <t>LAB_4097</t>
  </si>
  <si>
    <t>LAB_4098</t>
  </si>
  <si>
    <t>LAB_4099</t>
  </si>
  <si>
    <t>LAB_4100</t>
  </si>
  <si>
    <t>LAB_4101</t>
  </si>
  <si>
    <t>LAB_4102</t>
  </si>
  <si>
    <t>LAB_4103</t>
  </si>
  <si>
    <t>LAB_4104</t>
  </si>
  <si>
    <t>LAB_4105</t>
  </si>
  <si>
    <t>LAB_4106</t>
  </si>
  <si>
    <t>LAB_4107</t>
  </si>
  <si>
    <t>LAB_1252</t>
  </si>
  <si>
    <t>LAB_3153</t>
  </si>
  <si>
    <t>LAB_4110</t>
  </si>
  <si>
    <t>LAB_4111</t>
  </si>
  <si>
    <t>LAB_4112</t>
  </si>
  <si>
    <t>LAB_4114</t>
  </si>
  <si>
    <t>LAB_4115</t>
  </si>
  <si>
    <t>LAB_4116</t>
  </si>
  <si>
    <t>LAB_4117</t>
  </si>
  <si>
    <t>LAB_4118</t>
  </si>
  <si>
    <t>LAB_4119</t>
  </si>
  <si>
    <t>LAB_4120</t>
  </si>
  <si>
    <t>LAB_4121</t>
  </si>
  <si>
    <t>LAB_4122</t>
  </si>
  <si>
    <t>LAB_4123</t>
  </si>
  <si>
    <t>LAB_4126</t>
  </si>
  <si>
    <t>LAB_4127</t>
  </si>
  <si>
    <t>LAB_4128</t>
  </si>
  <si>
    <t>LAB_4129</t>
  </si>
  <si>
    <t>LAB_4130</t>
  </si>
  <si>
    <t>LAB_4131</t>
  </si>
  <si>
    <t>LAB_4133</t>
  </si>
  <si>
    <t>LAB_4134</t>
  </si>
  <si>
    <t>LAB_4135</t>
  </si>
  <si>
    <t>LAB_4136</t>
  </si>
  <si>
    <t>LAB_4137</t>
  </si>
  <si>
    <t>LAB_4138</t>
  </si>
  <si>
    <t>LAB_4140</t>
  </si>
  <si>
    <t>LAB_4141</t>
  </si>
  <si>
    <t>LAB_4142</t>
  </si>
  <si>
    <t>LAB_4143</t>
  </si>
  <si>
    <t>LAB_4144</t>
  </si>
  <si>
    <t>LAB_302A</t>
  </si>
  <si>
    <t>LAB_300A</t>
  </si>
  <si>
    <t>LAB_430B</t>
  </si>
  <si>
    <t>LAB_431</t>
  </si>
  <si>
    <t>LAB_350</t>
  </si>
  <si>
    <t>LAB_304</t>
  </si>
  <si>
    <t>LAB_301A</t>
  </si>
  <si>
    <t>LAB_311</t>
  </si>
  <si>
    <t>LAB_438</t>
  </si>
  <si>
    <t>LAB_330</t>
  </si>
  <si>
    <t>LAB_4147</t>
  </si>
  <si>
    <t>LAB_4148</t>
  </si>
  <si>
    <t>LAB_1127</t>
  </si>
  <si>
    <t>LAB_1128</t>
  </si>
  <si>
    <t>LAB_2128</t>
  </si>
  <si>
    <t>LAB_1129</t>
  </si>
  <si>
    <t>LAB_1022</t>
  </si>
  <si>
    <t>LAB_2022</t>
  </si>
  <si>
    <t>LAB_1023</t>
  </si>
  <si>
    <t>LAB_1130</t>
  </si>
  <si>
    <t>LAB_2130</t>
  </si>
  <si>
    <t>LAB_1131</t>
  </si>
  <si>
    <t>LAB_1134</t>
  </si>
  <si>
    <t>LAB_1135</t>
  </si>
  <si>
    <t>LAB_1138</t>
  </si>
  <si>
    <t>LAB_1137</t>
  </si>
  <si>
    <t>LAB_1136</t>
  </si>
  <si>
    <t>LAB_1139</t>
  </si>
  <si>
    <t>LAB_1133</t>
  </si>
  <si>
    <t>LAB_1132</t>
  </si>
  <si>
    <t>LAB_2132</t>
  </si>
  <si>
    <t>LAB_1161</t>
  </si>
  <si>
    <t>LAB_1160</t>
  </si>
  <si>
    <t>LAB_4150</t>
  </si>
  <si>
    <t>LAB_1140</t>
  </si>
  <si>
    <t>LAB_1141</t>
  </si>
  <si>
    <t>LAB_1550</t>
  </si>
  <si>
    <t>LAB_1115</t>
  </si>
  <si>
    <t>LAB_1116</t>
  </si>
  <si>
    <t>LAB_2115</t>
  </si>
  <si>
    <t>LAB_1118</t>
  </si>
  <si>
    <t>LAB_4151</t>
  </si>
  <si>
    <t>LAB_4152</t>
  </si>
  <si>
    <t>LAB_4153</t>
  </si>
  <si>
    <t>LAB_1200</t>
  </si>
  <si>
    <t>LAB_1125</t>
  </si>
  <si>
    <t>LAB_1110</t>
  </si>
  <si>
    <t>LAB_2110</t>
  </si>
  <si>
    <t>LAB_1100</t>
  </si>
  <si>
    <t>LAB_2100</t>
  </si>
  <si>
    <t>LAB_1012</t>
  </si>
  <si>
    <t>LAB_1000</t>
  </si>
  <si>
    <t>LAB_2000</t>
  </si>
  <si>
    <t>LAB_1003</t>
  </si>
  <si>
    <t>LAB_2003</t>
  </si>
  <si>
    <t>LAB_1001</t>
  </si>
  <si>
    <t>LAB_2001</t>
  </si>
  <si>
    <t>LAB_1002</t>
  </si>
  <si>
    <t>LAB_1052</t>
  </si>
  <si>
    <t>LAB_2052</t>
  </si>
  <si>
    <t>LAB_4154</t>
  </si>
  <si>
    <t>LAB_2021</t>
  </si>
  <si>
    <t>LAB_1021</t>
  </si>
  <si>
    <t>LAB_4230</t>
  </si>
  <si>
    <t>LAB_2051</t>
  </si>
  <si>
    <t>LAB_4231</t>
  </si>
  <si>
    <t>LAB_1042</t>
  </si>
  <si>
    <t>LAB_4156</t>
  </si>
  <si>
    <t>LAB_1020</t>
  </si>
  <si>
    <t>LAB_2020</t>
  </si>
  <si>
    <t>LAB_1033</t>
  </si>
  <si>
    <t>LAB_2104</t>
  </si>
  <si>
    <t>LAB_1040</t>
  </si>
  <si>
    <t>LAB_1041</t>
  </si>
  <si>
    <t>LAB_2040</t>
  </si>
  <si>
    <t>LAB_402</t>
  </si>
  <si>
    <t>LAB_1254</t>
  </si>
  <si>
    <t>LAB_1258</t>
  </si>
  <si>
    <t>LAB_1266</t>
  </si>
  <si>
    <t>LAB_1702</t>
  </si>
  <si>
    <t>LAB_3561</t>
  </si>
  <si>
    <t>LAB_1320</t>
  </si>
  <si>
    <t>LAB_1401</t>
  </si>
  <si>
    <t>LAB_1159</t>
  </si>
  <si>
    <t>LAB_1108</t>
  </si>
  <si>
    <t>LAB_470</t>
  </si>
  <si>
    <t>LAB_2125</t>
  </si>
  <si>
    <t>LAB_499</t>
  </si>
  <si>
    <t>LAB_320</t>
  </si>
  <si>
    <t>LAB_432</t>
  </si>
  <si>
    <t>LAB_4162</t>
  </si>
  <si>
    <t>LAB_4163</t>
  </si>
  <si>
    <t>LAB_433</t>
  </si>
  <si>
    <t>LAB_307</t>
  </si>
  <si>
    <t>LAB_4164</t>
  </si>
  <si>
    <t>LAB_358</t>
  </si>
  <si>
    <t>LAB_382</t>
  </si>
  <si>
    <t>LAB_380</t>
  </si>
  <si>
    <t>LAB_381</t>
  </si>
  <si>
    <t>LAB_388A</t>
  </si>
  <si>
    <t>LAB_386</t>
  </si>
  <si>
    <t>LAB_387</t>
  </si>
  <si>
    <t>LAB_3142</t>
  </si>
  <si>
    <t>LAB_370</t>
  </si>
  <si>
    <t>LAB_371</t>
  </si>
  <si>
    <t>LAB_480</t>
  </si>
  <si>
    <t>LAB_4165</t>
  </si>
  <si>
    <t>LAB_3152</t>
  </si>
  <si>
    <t>LAB_360</t>
  </si>
  <si>
    <t>LAB_366</t>
  </si>
  <si>
    <t>LAB_365</t>
  </si>
  <si>
    <t>LAB_361</t>
  </si>
  <si>
    <t>LAB_414</t>
  </si>
  <si>
    <t>LAB_415</t>
  </si>
  <si>
    <t>LAB_416</t>
  </si>
  <si>
    <t>LAB_417</t>
  </si>
  <si>
    <t>LAB_4166</t>
  </si>
  <si>
    <t>LAB_4167</t>
  </si>
  <si>
    <t>LAB_4168</t>
  </si>
  <si>
    <t>LAB_4169</t>
  </si>
  <si>
    <t>LAB_4170</t>
  </si>
  <si>
    <t>LAB_4171</t>
  </si>
  <si>
    <t>LAB_1708</t>
  </si>
  <si>
    <t>LAB_1310</t>
  </si>
  <si>
    <t>LAB_1312</t>
  </si>
  <si>
    <t>LAB_4172</t>
  </si>
  <si>
    <t>LAB_4173</t>
  </si>
  <si>
    <t>LAB_4174</t>
  </si>
  <si>
    <t>LAB_1311</t>
  </si>
  <si>
    <t>LAB_4175</t>
  </si>
  <si>
    <t>LAB_1280</t>
  </si>
  <si>
    <t>LAB_4176</t>
  </si>
  <si>
    <t>LAB_4177</t>
  </si>
  <si>
    <t>LAB_4178</t>
  </si>
  <si>
    <t>LAB_4208</t>
  </si>
  <si>
    <t>LAB_1285</t>
  </si>
  <si>
    <t>LAB_4248</t>
  </si>
  <si>
    <t>LAB_4180</t>
  </si>
  <si>
    <t>LAB_4181</t>
  </si>
  <si>
    <t>LAB_4182</t>
  </si>
  <si>
    <t>LAB_4183</t>
  </si>
  <si>
    <t>LAB_4184</t>
  </si>
  <si>
    <t>LAB_4185</t>
  </si>
  <si>
    <t>LAB_4196</t>
  </si>
  <si>
    <t>LAB_4186</t>
  </si>
  <si>
    <t>LAB_1113</t>
  </si>
  <si>
    <t>LAB_1112</t>
  </si>
  <si>
    <t>LAB_4187</t>
  </si>
  <si>
    <t>LAB_4188</t>
  </si>
  <si>
    <t>LAB_4189</t>
  </si>
  <si>
    <t>LAB_4190</t>
  </si>
  <si>
    <t>LAB_4191</t>
  </si>
  <si>
    <t>LAB_4192</t>
  </si>
  <si>
    <t>LAB_4193</t>
  </si>
  <si>
    <t>LAB_4194</t>
  </si>
  <si>
    <t>LAB_4255</t>
  </si>
  <si>
    <t>LAB_4199</t>
  </si>
  <si>
    <t>LAB_4240</t>
  </si>
  <si>
    <t>LAB_4200</t>
  </si>
  <si>
    <t>LAB_2503</t>
  </si>
  <si>
    <t>LAB_4201</t>
  </si>
  <si>
    <t>LAB_4202</t>
  </si>
  <si>
    <t>LAB_4203</t>
  </si>
  <si>
    <t>LAB_3151</t>
  </si>
  <si>
    <t>LAB_4204</t>
  </si>
  <si>
    <t>LAB_4205</t>
  </si>
  <si>
    <t>LAB_4206</t>
  </si>
  <si>
    <t>LAB_4207</t>
  </si>
  <si>
    <t>LAB_4209</t>
  </si>
  <si>
    <t>LAB_4210</t>
  </si>
  <si>
    <t>LAB_4212</t>
  </si>
  <si>
    <t>LAB_4213</t>
  </si>
  <si>
    <t>LAB_4214</t>
  </si>
  <si>
    <t>LAB_4215</t>
  </si>
  <si>
    <t>LAB_4216</t>
  </si>
  <si>
    <t>LAB_4217</t>
  </si>
  <si>
    <t>LAB_4218</t>
  </si>
  <si>
    <t>LAB_4219</t>
  </si>
  <si>
    <t>LAB_4265</t>
  </si>
  <si>
    <t>LAB_4000</t>
  </si>
  <si>
    <t>LAB_4016</t>
  </si>
  <si>
    <t>LAB_4264</t>
  </si>
  <si>
    <t>KOD</t>
  </si>
  <si>
    <t>M</t>
  </si>
  <si>
    <t>A</t>
  </si>
  <si>
    <t>Pakiet</t>
  </si>
  <si>
    <t>wykonywanie badań laboratoryjnych (analityka+mikrobiologia),  dla pacjentów Mazowieckiego Szpitala Wojewódzkiego im. św. Jana Pawła II w Siedlcach</t>
  </si>
  <si>
    <t>Wartość pakietu netto</t>
  </si>
  <si>
    <t>stawka VAT</t>
  </si>
  <si>
    <t>(%)</t>
  </si>
  <si>
    <t>[2*3]</t>
  </si>
  <si>
    <t>[2+4]</t>
  </si>
  <si>
    <t>Posiew krwi,płyny ustrojowe,aspiraty,wymaz wydzieliny, zmian skórnych ,biomateriałów -  badanie mykologiczne</t>
  </si>
  <si>
    <t>30 dni</t>
  </si>
  <si>
    <t>45 dni</t>
  </si>
  <si>
    <t>70 dni</t>
  </si>
  <si>
    <t>65 dni</t>
  </si>
  <si>
    <t>5 dni</t>
  </si>
  <si>
    <t>Panel PNEUMONIA -Biofire</t>
  </si>
  <si>
    <t>Panel BFBCID2 - Biofire</t>
  </si>
  <si>
    <t>Panel MEMINGITIS/ENCEPHALITIS - Biofire</t>
  </si>
  <si>
    <t>Panel RESPIRATORY RP2.1-Biofire</t>
  </si>
  <si>
    <t>24-48 h od momentu dostarczenia materiału</t>
  </si>
  <si>
    <t>6 dni</t>
  </si>
  <si>
    <t>3 h</t>
  </si>
  <si>
    <t xml:space="preserve"> wynik ujemny do 48h; wynik dodatni 72h(80% próbek) do 4 dni (20%próbek);  test carba do 24h-80% próbek, do 48h-20% próbek </t>
  </si>
  <si>
    <t xml:space="preserve"> 3 dni</t>
  </si>
  <si>
    <t>Wymaz na nosicielstwo patogenów alarmowych (bad. Bakter.) (CENA BADANIA za jeden patogen) (Wymaz w kierunku - Staphylococcus aureus MRSA,VISA )</t>
  </si>
  <si>
    <t>Wymaz na nosicielstwo patogenów alarmowych (bad. Bakter.) (Wymaz w kierunku ESBL - Enterobacterales oraz CPE/CRE Enterobacterales, tj. MBL/NDM, KPC, OXA-48,VIM ) )</t>
  </si>
  <si>
    <t>do 2 h</t>
  </si>
  <si>
    <t>do 4 h</t>
  </si>
  <si>
    <t>2 h</t>
  </si>
  <si>
    <t>do 12 h</t>
  </si>
  <si>
    <t>do 9 dni</t>
  </si>
  <si>
    <t xml:space="preserve"> do 3 dni</t>
  </si>
  <si>
    <t>do 4 tygodni</t>
  </si>
  <si>
    <t>do 20 dni</t>
  </si>
  <si>
    <t>1-3 dni</t>
  </si>
  <si>
    <t>do 14 tygodni</t>
  </si>
  <si>
    <t>do 12 dni</t>
  </si>
  <si>
    <t>1-4 dni</t>
  </si>
  <si>
    <t>11 dni</t>
  </si>
  <si>
    <t xml:space="preserve"> 4 dni</t>
  </si>
  <si>
    <t>2-16 dni</t>
  </si>
  <si>
    <t>1-10 dni</t>
  </si>
  <si>
    <t>2-9 dni</t>
  </si>
  <si>
    <t>10-30 dni</t>
  </si>
  <si>
    <t>do 3 tygodni</t>
  </si>
  <si>
    <t>8 dni</t>
  </si>
  <si>
    <t>do 8 tygodni</t>
  </si>
  <si>
    <t>do 1 tygodnia</t>
  </si>
  <si>
    <t>2-7 dni</t>
  </si>
  <si>
    <t>Wartość oferty na 60 miesięcy:</t>
  </si>
  <si>
    <r>
      <rPr>
        <b/>
        <sz val="8"/>
        <rFont val="Calibri"/>
        <family val="2"/>
        <charset val="238"/>
      </rPr>
      <t>Maksymalny czas oczek. na wynik w trybie</t>
    </r>
    <r>
      <rPr>
        <b/>
        <sz val="9"/>
        <rFont val="Calibri"/>
        <family val="2"/>
        <charset val="238"/>
      </rPr>
      <t xml:space="preserve"> PILNYM/PLANOWYM</t>
    </r>
  </si>
  <si>
    <t>LAB_28A</t>
  </si>
  <si>
    <t>LAB_1</t>
  </si>
  <si>
    <t>LAB_4078</t>
  </si>
  <si>
    <t>LAB_4108</t>
  </si>
  <si>
    <t>LAB_4132</t>
  </si>
  <si>
    <t>Zamawiający wyjaśnia:</t>
  </si>
  <si>
    <t>a)   czas dostarczenia materiału to moment dostarczenia materiału do laboratorium za pomocą systemu poczty pneumatycznej.</t>
  </si>
  <si>
    <t>b)   czas odesłania wyniku to moment przesłania wyniku w wersji elektronicznej do systemu HIS.</t>
  </si>
  <si>
    <t>BADANIA, KTÓRE MOGĄ BYĆ ZLECANE W TRYBIE PILNYM W INNYCH UZASADNIONYCH PRZYPADKACH</t>
  </si>
  <si>
    <t>l.p.</t>
  </si>
  <si>
    <t>Badanie</t>
  </si>
  <si>
    <t>1.  </t>
  </si>
  <si>
    <t>Test HIV1/HIV2 – IV generacja (s)</t>
  </si>
  <si>
    <t>2.  </t>
  </si>
  <si>
    <t>Hbs Antygen (s)</t>
  </si>
  <si>
    <t>3.  </t>
  </si>
  <si>
    <t>P-ciała p/HBs (s)</t>
  </si>
  <si>
    <t>4.  </t>
  </si>
  <si>
    <t>P-ciała p/HCV (s)</t>
  </si>
  <si>
    <t>5.  </t>
  </si>
  <si>
    <t>P-ciała p/CMV IgG</t>
  </si>
  <si>
    <t>6.  </t>
  </si>
  <si>
    <t>P-ciała p/CMV IgM</t>
  </si>
  <si>
    <t>7.  </t>
  </si>
  <si>
    <t>P-ciała p/Toxoplasma gondii IgG</t>
  </si>
  <si>
    <t>8.  </t>
  </si>
  <si>
    <t>P-ciała p/Toxoplasma gondii IgM</t>
  </si>
  <si>
    <t>9.  </t>
  </si>
  <si>
    <t>VDRL</t>
  </si>
  <si>
    <t>10.  </t>
  </si>
  <si>
    <t>AFP</t>
  </si>
  <si>
    <t>11.  </t>
  </si>
  <si>
    <t>CEA</t>
  </si>
  <si>
    <t>12.  </t>
  </si>
  <si>
    <t>CA-123</t>
  </si>
  <si>
    <t>13.  </t>
  </si>
  <si>
    <t>CA-19-9</t>
  </si>
  <si>
    <t>Ceny badań obejmują:</t>
  </si>
  <si>
    <t>Wymagane wyposażenie laboratorium analitycznego i pracowni mikrobiologii zgodne z wymaganiami określonymi w przepisach .</t>
  </si>
  <si>
    <t>Zapewnienie jakości badań mikrobiologicznych:</t>
  </si>
  <si>
    <t>a. Pracownia mikrobiologii monitoruje jakość próbki pobranej do badań mikrobiologicznych, prowadząc właściwe zapisy oraz powiadamia telefonicznie o błędach przedlaboratoryjnych.</t>
  </si>
  <si>
    <t>b. monitoruje ilość i jakość błędów przedlaboratoryjnych z poszczególnych jednostek szpitala, przedstawiając sprawozdania oraz przeprowadza szkolenia personelu mające na celu eliminację błędów przedlaboratoryjnych</t>
  </si>
  <si>
    <t>c. Jest prowadzona wewątrzlaboratoryjna kontrola jakości badań, w tym: oznaczania lekowrażliwości, identyfikacji drobnoustrojów</t>
  </si>
  <si>
    <t>d. Laboratorium bierze udział w zewnątrzlaboratoryjnej kontroli jakości badań mikrobiologicznych POLMIKRO</t>
  </si>
  <si>
    <t>e. Laboratorium bierze udział w międzynarodowej kontroli jakości badań laboratoryjnych w zakresie: posiewów krwi, PMR, kału, moczu.</t>
  </si>
  <si>
    <t>f. Laboratorium nadzoruje warunki środowiska pracowni i wyposażenie badawcze i pomocnicze / sprzęt będący na wyposażeniu mikrobiologii</t>
  </si>
  <si>
    <t>Wymogi dla Diagnostyki Mikrobiologicznej poprawiające współpracę z klinicystami i przyśpieszające rozpoznanie czynnika etiologicznego ciężkich postaci zakażeń oraz ułatwiające dobór antybiotykoterapii empirycznej i celowanej</t>
  </si>
  <si>
    <r>
      <rPr>
        <b/>
        <sz val="11"/>
        <color theme="1"/>
        <rFont val="Calibri"/>
        <family val="2"/>
        <charset val="238"/>
        <scheme val="minor"/>
      </rPr>
      <t>a.</t>
    </r>
    <r>
      <rPr>
        <sz val="11"/>
        <color theme="1"/>
        <rFont val="Calibri"/>
        <family val="2"/>
        <charset val="238"/>
        <scheme val="minor"/>
      </rPr>
      <t xml:space="preserve"> Dostępność Diagnostyki Mikrobiologicznej 7 dni w tygodniu-zachowanie ciągłości badań mikrobiologicznych,</t>
    </r>
  </si>
  <si>
    <r>
      <rPr>
        <b/>
        <sz val="11"/>
        <color theme="1"/>
        <rFont val="Calibri"/>
        <family val="2"/>
        <charset val="238"/>
        <scheme val="minor"/>
      </rPr>
      <t>b.</t>
    </r>
    <r>
      <rPr>
        <sz val="11"/>
        <color theme="1"/>
        <rFont val="Calibri"/>
        <family val="2"/>
        <charset val="238"/>
        <scheme val="minor"/>
      </rPr>
      <t xml:space="preserve"> Ocena mikroskopowa i zgłaszanie preparatów bezpośrednich z materiałów istotnych klinicznie(ropnie , punktaty , bioptaty ,materiały pobrane śródoperacyjnie i inne) w ciągu dwóch godzin od momentu dostarczenia materiału,</t>
    </r>
  </si>
  <si>
    <r>
      <rPr>
        <b/>
        <sz val="11"/>
        <color theme="1"/>
        <rFont val="Calibri"/>
        <family val="2"/>
        <charset val="238"/>
        <scheme val="minor"/>
      </rPr>
      <t>c.</t>
    </r>
    <r>
      <rPr>
        <sz val="11"/>
        <color theme="1"/>
        <rFont val="Calibri"/>
        <family val="2"/>
        <charset val="238"/>
        <scheme val="minor"/>
      </rPr>
      <t xml:space="preserve"> Ocena mikroskopowa dodatnich posiewów krwi uzyskanych z podłoży płynnych ( w dniu uzyskania dodatniej hodowli ,)oraz możliwość wykonania antybiogramu bezpośredniego na życzenie lekarza-uzgodnienie z lekarzem po zgłoszeniu telefonicznym ewentualne wykonanie antybiogramu bezpośredniego,</t>
    </r>
  </si>
  <si>
    <r>
      <rPr>
        <b/>
        <sz val="11"/>
        <color theme="1"/>
        <rFont val="Calibri"/>
        <family val="2"/>
        <charset val="238"/>
        <scheme val="minor"/>
      </rPr>
      <t>d.</t>
    </r>
    <r>
      <rPr>
        <sz val="11"/>
        <color theme="1"/>
        <rFont val="Calibri"/>
        <family val="2"/>
        <charset val="238"/>
        <scheme val="minor"/>
      </rPr>
      <t xml:space="preserve"> Zgłaszanie podejrzenia i/lub potwierdzenia nosicielstwa  mechanizmu oporności na oddziały szpitalne oraz do ZKZS  alert patogenu (CPE ,VRE ,MRSA i inne )</t>
    </r>
    <r>
      <rPr>
        <u/>
        <sz val="11"/>
        <color theme="1"/>
        <rFont val="Calibri"/>
        <family val="2"/>
        <charset val="238"/>
        <scheme val="minor"/>
      </rPr>
      <t xml:space="preserve"> maksymalnie do dwóch dni od momentu dostarczenia materiału do pracowni,</t>
    </r>
  </si>
  <si>
    <r>
      <rPr>
        <b/>
        <sz val="11"/>
        <color theme="1"/>
        <rFont val="Calibri"/>
        <family val="2"/>
        <charset val="238"/>
        <scheme val="minor"/>
      </rPr>
      <t>e.</t>
    </r>
    <r>
      <rPr>
        <sz val="11"/>
        <color theme="1"/>
        <rFont val="Calibri"/>
        <family val="2"/>
        <charset val="238"/>
        <scheme val="minor"/>
      </rPr>
      <t xml:space="preserve"> Nazwy materiałów klinicznych od pacjentów dostarczanych do badań mikrobiologicznych mają być zarejestrowane i przedstawione na wyniku  zgodnie ze stanem faktycznym np  cewnik centralny ,wydzielina z drzewa oskrzelowego ,M-Bal  itd.  (nie jako inny materiał)-tak też mają być zebrane w raportach statystycznych,</t>
    </r>
  </si>
  <si>
    <r>
      <rPr>
        <b/>
        <sz val="11"/>
        <color theme="1"/>
        <rFont val="Calibri"/>
        <family val="2"/>
        <charset val="238"/>
        <scheme val="minor"/>
      </rPr>
      <t>f.</t>
    </r>
    <r>
      <rPr>
        <sz val="11"/>
        <color theme="1"/>
        <rFont val="Calibri"/>
        <family val="2"/>
        <charset val="238"/>
        <scheme val="minor"/>
      </rPr>
      <t xml:space="preserve"> Zakażenia grzybicze-diagnostyka</t>
    </r>
  </si>
  <si>
    <r>
      <t xml:space="preserve">                         </t>
    </r>
    <r>
      <rPr>
        <u/>
        <sz val="11"/>
        <color theme="1"/>
        <rFont val="Calibri"/>
        <family val="2"/>
        <charset val="238"/>
        <scheme val="minor"/>
      </rPr>
      <t xml:space="preserve"> Diagnostyka Inwazyjnej Kandydozy</t>
    </r>
    <r>
      <rPr>
        <u/>
        <sz val="11"/>
        <color theme="1"/>
        <rFont val="Calibri"/>
        <family val="2"/>
        <scheme val="minor"/>
      </rPr>
      <t xml:space="preserve"> </t>
    </r>
  </si>
  <si>
    <t xml:space="preserve">  -wykrycie antygenu mannanowego metodą Elisa</t>
  </si>
  <si>
    <t xml:space="preserve">  -wykrycie przeciwciał w lasie Ig M i Ig G</t>
  </si>
  <si>
    <t xml:space="preserve">                        Diagnostyka Inwazyjnej Aspergillozy </t>
  </si>
  <si>
    <t xml:space="preserve">  -wykrycie antygenu galaktomannanu metodą Elisa</t>
  </si>
  <si>
    <t xml:space="preserve">  -wykrycie przeciwciał w klasie Ig M i Ig G </t>
  </si>
  <si>
    <t xml:space="preserve">Oznaczanie lekowrażliwości w przypadku zakażeń grzybiczych inwazyjnych(lub na życzenie klinicysty) metodą pasków (nie bibułowych)z gradientem stężeń leku przeciwgrzybiczego -oznaczanie wartości MIC </t>
  </si>
  <si>
    <r>
      <rPr>
        <b/>
        <sz val="11"/>
        <color theme="1"/>
        <rFont val="Calibri"/>
        <family val="2"/>
        <charset val="238"/>
        <scheme val="minor"/>
      </rPr>
      <t>g.</t>
    </r>
    <r>
      <rPr>
        <sz val="11"/>
        <color theme="1"/>
        <rFont val="Calibri"/>
        <family val="2"/>
        <charset val="238"/>
        <scheme val="minor"/>
      </rPr>
      <t xml:space="preserve"> Raporty statystyczne -zgodne z aktualnymi wytycznymi Konsultanta Krajowego w dziedzinie Mikrobiologii Klinicznej oraz aktualną wiedzą medyczną</t>
    </r>
  </si>
  <si>
    <t>Zapewnienie jakości badań z diagnostyki laboratoryjnej</t>
  </si>
  <si>
    <r>
      <rPr>
        <b/>
        <sz val="11"/>
        <color theme="1"/>
        <rFont val="Calibri"/>
        <family val="2"/>
        <charset val="238"/>
        <scheme val="minor"/>
      </rPr>
      <t xml:space="preserve"> a.</t>
    </r>
    <r>
      <rPr>
        <sz val="11"/>
        <color theme="1"/>
        <rFont val="Calibri"/>
        <family val="2"/>
        <charset val="238"/>
        <scheme val="minor"/>
      </rPr>
      <t xml:space="preserve"> Laboratorium monitoruje jakość próbki pobranej do badań z zakresu: hematologii, biochemii, analityki ogólnej, immunochemii i innych prowadząc właściwe zapisy oraz powiadamia telefonicznie o błędach przedlaboratoryjnych</t>
    </r>
  </si>
  <si>
    <r>
      <rPr>
        <b/>
        <sz val="11"/>
        <color theme="1"/>
        <rFont val="Calibri"/>
        <family val="2"/>
        <charset val="238"/>
        <scheme val="minor"/>
      </rPr>
      <t>b.</t>
    </r>
    <r>
      <rPr>
        <sz val="11"/>
        <color theme="1"/>
        <rFont val="Calibri"/>
        <family val="2"/>
        <charset val="238"/>
        <scheme val="minor"/>
      </rPr>
      <t xml:space="preserve"> Laboratorium monitoruje ilość i jakość błędów przedlaboratoryjnych z poszczególnych jednostek szpitala, przedstawiając sprawozdania oraz przeprowadza szkolenia personelu mające na celu eliminacje błędów przedlaboratoryjnych</t>
    </r>
  </si>
  <si>
    <r>
      <rPr>
        <b/>
        <sz val="11"/>
        <color theme="1"/>
        <rFont val="Calibri"/>
        <family val="2"/>
        <charset val="238"/>
        <scheme val="minor"/>
      </rPr>
      <t>c.</t>
    </r>
    <r>
      <rPr>
        <sz val="11"/>
        <color theme="1"/>
        <rFont val="Calibri"/>
        <family val="2"/>
        <charset val="238"/>
        <scheme val="minor"/>
      </rPr>
      <t xml:space="preserve"> Laboratorium prowadzi wewnętrzną kontrolę jakości badań zgodnie z wymaganiami i zaleceniami</t>
    </r>
  </si>
  <si>
    <r>
      <rPr>
        <b/>
        <sz val="11"/>
        <color theme="1"/>
        <rFont val="Calibri"/>
        <family val="2"/>
        <charset val="238"/>
        <scheme val="minor"/>
      </rPr>
      <t>d.</t>
    </r>
    <r>
      <rPr>
        <sz val="11"/>
        <color theme="1"/>
        <rFont val="Calibri"/>
        <family val="2"/>
        <charset val="238"/>
        <scheme val="minor"/>
      </rPr>
      <t xml:space="preserve"> Laboratorium bierze udział w krajowych i zagranicznych programach kontroli jakości. </t>
    </r>
  </si>
  <si>
    <r>
      <rPr>
        <b/>
        <sz val="11"/>
        <color theme="1"/>
        <rFont val="Calibri"/>
        <family val="2"/>
        <charset val="238"/>
        <scheme val="minor"/>
      </rPr>
      <t>e.</t>
    </r>
    <r>
      <rPr>
        <sz val="11"/>
        <color theme="1"/>
        <rFont val="Calibri"/>
        <family val="2"/>
        <charset val="238"/>
        <scheme val="minor"/>
      </rPr>
      <t xml:space="preserve"> Laboratorium nadzoruje wyposażenie badawcze i pomocnicze zgodnie z wymaganiami / sprzęt będący na wyposażeniu laboratorium /</t>
    </r>
  </si>
  <si>
    <t>Wszystkie etapy zapewnienia jakości badań są dokumentowane i na życzenie zleceniodawcy udostępniane do wglądu.</t>
  </si>
  <si>
    <t>Pobranie materiału do badań od pacjentów ambulatoryjnych po stronie Przyjmującego Zamówienie, na jego koszt i przy pomocy własnego personelu.</t>
  </si>
  <si>
    <t xml:space="preserve">                                                              / data, pieczątka i podpis Oferenta- osoby upoważnionej/</t>
  </si>
  <si>
    <t>Analityka i  mikrobiologia</t>
  </si>
  <si>
    <t>Formularz Ofertowy załacznik nr 1 do Materiałów Szczególowych Konkursu Ofert (MSKO)</t>
  </si>
  <si>
    <t xml:space="preserve"> I OFERTA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</si>
  <si>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II  WYKAZ  ASORTYMENTOWO – CENOWY</t>
  </si>
  <si>
    <t>2h/7h</t>
  </si>
  <si>
    <t>7h</t>
  </si>
  <si>
    <t>Szacunkowa liczba badań/ 60 miesiące</t>
  </si>
  <si>
    <t>2. Każdy przypadek wydłużenia czasu oczekiwania na wynik poza określony czas maksymalny musi być indywidualnie uzgadniany z lekarzem prowadzącym/zlecającym badanie.</t>
  </si>
  <si>
    <t>dostarczenia materiału biologicznego na badanie do laboratorium.</t>
  </si>
  <si>
    <t xml:space="preserve">1. Maksymalny czas wskazany w dwóch wartościach np. 1h/4h oznacza czas dostarczenia wyniku badania do 1 godziny w trybie pilnym i do 4 godzin w trybie planowym od momentu </t>
  </si>
  <si>
    <t>3. Za czas oczekiwania na wynik przyjmuje się czas od dostarczenia materiału zleconego do badania do czasu odesłania wyniku zlecenia.</t>
  </si>
  <si>
    <t>1) Nadzór nad pobieraniem materiału biologicznego do laboratorium ( w tym szkolenia), wszelkie materiały zużywalne i odczynniki niezbędne do wykonania badania i pobrania materiału do badań, w tym system zamknięty aspiracyjno-próżniowy do pobierania krwi (próbówki, igły i tubusy) oraz mikrosystem do pobierania krwi u noworodków i małych dzieci zaaceptowany przez Udzielającego zamówienia, wykonanie badania, archiwizację wyników badań, wydanie wyników dla zleceniodawców.</t>
  </si>
  <si>
    <t>2) Cennik badań mikrobiologicznych obejmuje również kompleksową procedurę badania: homogenizację próbki, posiew, izolację drobnoustrojów, ocenę ilościową lub jakościową, ocenę preparatu barwionego Grama, jeśli jest takie zastosowanie, identyfikację drobnoustrojów do gatunku i ocenę lekowrażliwości oraz ewentualne kolekcjonowanie lub przesyłanie szczepów bakteryjnych do ośrodków referencyjnych w celach epidemiologicznych lub konsultacyjnych oraz wydruki dendrogramów podobienstwa profili białkowych wskazanych izolatów z MALDI TOF.</t>
  </si>
  <si>
    <t>3) Laboratorium mikrobiologiczne wykonuje badania zgodnie z aktualnie obowiązującymi standardami lub rekomendacjami, opisanymi w piśmiennictwie.</t>
  </si>
  <si>
    <t xml:space="preserve">4) Laboratorium mikrobiologiczne musi posiadać zorganizowany system kolekcjonowania i przesyłania próbek do odpowiednich laboratoriów referencyjnych. Współuczestniczy w programach diagnostyki i leczenia zakażeń, takich jak BINET, Narodowy Program Ochrony Antybiotyków poprzez kolekcjonowanie i przesyłanie próbek oraz udostępnianie wymaganych danych pacjentów, jak i zestawień statystycznych określonych programem lub przez zleceniodawcę. </t>
  </si>
  <si>
    <r>
      <rPr>
        <b/>
        <sz val="8"/>
        <rFont val="Calibri"/>
        <family val="2"/>
        <charset val="238"/>
      </rPr>
      <t>Maksymalny czas oczek. na wynik w trybie</t>
    </r>
    <r>
      <rPr>
        <b/>
        <sz val="9"/>
        <rFont val="Calibri"/>
        <family val="2"/>
        <charset val="238"/>
      </rPr>
      <t xml:space="preserve"> PILNYM</t>
    </r>
  </si>
  <si>
    <r>
      <rPr>
        <b/>
        <sz val="8"/>
        <rFont val="Calibri"/>
        <family val="2"/>
        <charset val="238"/>
      </rPr>
      <t>Maksymalny czas oczek. na wynik w trybie</t>
    </r>
    <r>
      <rPr>
        <b/>
        <sz val="9"/>
        <rFont val="Calibri"/>
        <family val="2"/>
        <charset val="238"/>
      </rPr>
      <t xml:space="preserve"> PLANOWYM</t>
    </r>
  </si>
  <si>
    <t>Jeżeli maksymalny czas oczek. na wynik w trybie PILNYM/PLANOWYM podany jako jeden oznacza ten sam czas dla trybu pilnego i planowego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</si>
</sst>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2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1"/>
      <name val="Calibri"/>
      <family val="2"/>
      <charset val="238"/>
    </font>
    <font>
      <b/>
      <sz val="10"/>
      <name val="Calibri"/>
      <family val="2"/>
      <charset val="238"/>
    </font>
    <font>
      <b/>
      <sz val="9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2A6099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name val="Calibri"/>
      <family val="2"/>
      <charset val="238"/>
    </font>
    <font>
      <sz val="10"/>
      <name val="Calibri"/>
      <family val="2"/>
      <scheme val="minor"/>
    </font>
    <font>
      <sz val="9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CC"/>
      </patternFill>
    </fill>
    <fill>
      <patternFill patternType="solid">
        <fgColor rgb="FFFFC6C6"/>
        <bgColor indexed="64"/>
      </patternFill>
    </fill>
    <fill>
      <patternFill patternType="solid">
        <fgColor rgb="FFFFC6C6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A3DB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65">
    <xf numFmtId="0" fontId="0" fillId="0" borderId="0" xfId="0"/>
    <xf numFmtId="4" fontId="1" fillId="0" borderId="3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/>
    <xf numFmtId="0" fontId="1" fillId="0" borderId="1" xfId="0" applyFont="1" applyBorder="1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center"/>
    </xf>
    <xf numFmtId="0" fontId="8" fillId="2" borderId="3" xfId="1" applyFont="1" applyFill="1" applyBorder="1" applyAlignment="1" applyProtection="1">
      <alignment horizontal="center" vertical="center" wrapText="1"/>
    </xf>
    <xf numFmtId="3" fontId="7" fillId="0" borderId="3" xfId="1" applyNumberFormat="1" applyFont="1" applyBorder="1" applyAlignment="1" applyProtection="1">
      <alignment horizontal="center" vertical="center"/>
    </xf>
    <xf numFmtId="0" fontId="10" fillId="0" borderId="0" xfId="1" applyFont="1" applyBorder="1" applyAlignment="1" applyProtection="1">
      <alignment horizontal="center" vertical="center"/>
    </xf>
    <xf numFmtId="0" fontId="10" fillId="0" borderId="0" xfId="1" applyFont="1" applyBorder="1" applyProtection="1"/>
    <xf numFmtId="0" fontId="7" fillId="0" borderId="0" xfId="1" applyFont="1" applyBorder="1" applyAlignment="1" applyProtection="1">
      <alignment horizontal="left" vertical="center" wrapText="1"/>
    </xf>
    <xf numFmtId="0" fontId="10" fillId="0" borderId="0" xfId="1" applyFont="1" applyBorder="1" applyAlignment="1" applyProtection="1">
      <alignment vertical="center" wrapText="1"/>
    </xf>
    <xf numFmtId="3" fontId="10" fillId="0" borderId="0" xfId="1" applyNumberFormat="1" applyFont="1" applyBorder="1" applyAlignment="1" applyProtection="1">
      <alignment horizontal="right" vertical="center"/>
    </xf>
    <xf numFmtId="0" fontId="10" fillId="0" borderId="0" xfId="1" applyFont="1" applyBorder="1" applyAlignment="1" applyProtection="1">
      <alignment horizontal="right" vertical="center" wrapText="1"/>
    </xf>
    <xf numFmtId="2" fontId="10" fillId="0" borderId="0" xfId="1" applyNumberFormat="1" applyFont="1" applyBorder="1" applyProtection="1"/>
    <xf numFmtId="4" fontId="10" fillId="0" borderId="0" xfId="1" applyNumberFormat="1" applyFont="1" applyBorder="1" applyAlignment="1" applyProtection="1">
      <alignment vertical="center"/>
    </xf>
    <xf numFmtId="0" fontId="10" fillId="0" borderId="0" xfId="1" applyFont="1" applyBorder="1" applyAlignment="1" applyProtection="1">
      <alignment horizontal="center"/>
    </xf>
    <xf numFmtId="0" fontId="10" fillId="0" borderId="0" xfId="1" applyFont="1" applyBorder="1" applyAlignment="1" applyProtection="1">
      <alignment wrapText="1"/>
    </xf>
    <xf numFmtId="0" fontId="10" fillId="0" borderId="0" xfId="1" applyFont="1" applyBorder="1" applyAlignment="1" applyProtection="1">
      <alignment horizontal="right"/>
    </xf>
    <xf numFmtId="4" fontId="10" fillId="0" borderId="0" xfId="1" applyNumberFormat="1" applyFont="1" applyBorder="1" applyProtection="1"/>
    <xf numFmtId="0" fontId="10" fillId="0" borderId="0" xfId="0" applyFont="1"/>
    <xf numFmtId="0" fontId="10" fillId="0" borderId="0" xfId="0" applyFont="1" applyAlignment="1">
      <alignment wrapText="1"/>
    </xf>
    <xf numFmtId="0" fontId="13" fillId="0" borderId="0" xfId="0" applyFont="1"/>
    <xf numFmtId="0" fontId="8" fillId="3" borderId="3" xfId="1" applyFont="1" applyFill="1" applyBorder="1" applyAlignment="1" applyProtection="1">
      <alignment horizontal="center" vertical="center" wrapText="1"/>
    </xf>
    <xf numFmtId="4" fontId="10" fillId="4" borderId="3" xfId="1" applyNumberFormat="1" applyFont="1" applyFill="1" applyBorder="1" applyAlignment="1" applyProtection="1">
      <alignment horizontal="center" vertical="center"/>
    </xf>
    <xf numFmtId="4" fontId="10" fillId="4" borderId="3" xfId="0" applyNumberFormat="1" applyFont="1" applyFill="1" applyBorder="1" applyAlignment="1">
      <alignment horizontal="center" vertical="center"/>
    </xf>
    <xf numFmtId="2" fontId="10" fillId="4" borderId="3" xfId="1" applyNumberFormat="1" applyFont="1" applyFill="1" applyBorder="1" applyAlignment="1" applyProtection="1">
      <alignment horizontal="center" vertical="center"/>
    </xf>
    <xf numFmtId="2" fontId="10" fillId="4" borderId="0" xfId="1" applyNumberFormat="1" applyFont="1" applyFill="1" applyBorder="1" applyProtection="1"/>
    <xf numFmtId="0" fontId="10" fillId="4" borderId="0" xfId="0" applyFont="1" applyFill="1" applyAlignment="1">
      <alignment wrapText="1"/>
    </xf>
    <xf numFmtId="0" fontId="0" fillId="4" borderId="0" xfId="0" applyFill="1"/>
    <xf numFmtId="2" fontId="8" fillId="3" borderId="3" xfId="1" applyNumberFormat="1" applyFont="1" applyFill="1" applyBorder="1" applyAlignment="1" applyProtection="1">
      <alignment horizontal="center" vertical="center" wrapText="1"/>
    </xf>
    <xf numFmtId="4" fontId="8" fillId="3" borderId="3" xfId="1" applyNumberFormat="1" applyFont="1" applyFill="1" applyBorder="1" applyAlignment="1" applyProtection="1">
      <alignment horizontal="center" vertical="center" wrapText="1"/>
    </xf>
    <xf numFmtId="2" fontId="11" fillId="4" borderId="3" xfId="0" applyNumberFormat="1" applyFont="1" applyFill="1" applyBorder="1" applyAlignment="1">
      <alignment horizontal="center" vertical="center"/>
    </xf>
    <xf numFmtId="4" fontId="7" fillId="4" borderId="0" xfId="1" applyNumberFormat="1" applyFont="1" applyFill="1" applyBorder="1" applyAlignment="1" applyProtection="1">
      <alignment vertical="center"/>
    </xf>
    <xf numFmtId="2" fontId="9" fillId="4" borderId="0" xfId="0" applyNumberFormat="1" applyFont="1" applyFill="1"/>
    <xf numFmtId="0" fontId="9" fillId="4" borderId="3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>
      <alignment horizontal="center" vertical="center"/>
    </xf>
    <xf numFmtId="164" fontId="1" fillId="4" borderId="3" xfId="0" applyNumberFormat="1" applyFont="1" applyFill="1" applyBorder="1" applyAlignment="1">
      <alignment horizontal="center" vertical="center"/>
    </xf>
    <xf numFmtId="0" fontId="8" fillId="3" borderId="4" xfId="1" applyFont="1" applyFill="1" applyBorder="1" applyAlignment="1" applyProtection="1">
      <alignment horizontal="center" vertical="center" wrapText="1"/>
    </xf>
    <xf numFmtId="0" fontId="7" fillId="0" borderId="0" xfId="1" applyFont="1" applyBorder="1" applyAlignment="1" applyProtection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7" fillId="4" borderId="4" xfId="1" applyFont="1" applyFill="1" applyBorder="1" applyAlignment="1" applyProtection="1">
      <alignment horizontal="center" vertical="center" wrapText="1"/>
    </xf>
    <xf numFmtId="0" fontId="7" fillId="3" borderId="3" xfId="1" applyFont="1" applyFill="1" applyBorder="1" applyAlignment="1" applyProtection="1">
      <alignment horizontal="center"/>
    </xf>
    <xf numFmtId="0" fontId="7" fillId="4" borderId="6" xfId="1" applyFont="1" applyFill="1" applyBorder="1" applyAlignment="1" applyProtection="1">
      <alignment horizontal="center" vertical="center" wrapText="1"/>
    </xf>
    <xf numFmtId="0" fontId="7" fillId="4" borderId="3" xfId="1" applyFont="1" applyFill="1" applyBorder="1" applyAlignment="1" applyProtection="1">
      <alignment horizontal="center" vertical="center" wrapText="1"/>
    </xf>
    <xf numFmtId="0" fontId="7" fillId="4" borderId="3" xfId="1" applyFont="1" applyFill="1" applyBorder="1" applyAlignment="1" applyProtection="1">
      <alignment horizontal="center"/>
    </xf>
    <xf numFmtId="0" fontId="7" fillId="4" borderId="11" xfId="1" applyFont="1" applyFill="1" applyBorder="1" applyAlignment="1" applyProtection="1">
      <alignment horizontal="center" vertical="center" wrapText="1"/>
    </xf>
    <xf numFmtId="0" fontId="7" fillId="4" borderId="3" xfId="1" applyFont="1" applyFill="1" applyBorder="1" applyAlignment="1" applyProtection="1">
      <alignment horizontal="center" wrapText="1"/>
    </xf>
    <xf numFmtId="0" fontId="7" fillId="4" borderId="0" xfId="1" applyFont="1" applyFill="1" applyBorder="1" applyAlignment="1" applyProtection="1">
      <alignment horizontal="center"/>
    </xf>
    <xf numFmtId="0" fontId="7" fillId="3" borderId="3" xfId="1" applyFont="1" applyFill="1" applyBorder="1" applyAlignment="1" applyProtection="1">
      <alignment horizontal="center" wrapText="1"/>
    </xf>
    <xf numFmtId="0" fontId="7" fillId="4" borderId="7" xfId="1" applyFont="1" applyFill="1" applyBorder="1" applyAlignment="1" applyProtection="1">
      <alignment horizontal="center" wrapText="1"/>
    </xf>
    <xf numFmtId="0" fontId="16" fillId="4" borderId="3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 wrapText="1"/>
    </xf>
    <xf numFmtId="0" fontId="7" fillId="4" borderId="7" xfId="1" applyFont="1" applyFill="1" applyBorder="1" applyAlignment="1" applyProtection="1">
      <alignment horizontal="center"/>
    </xf>
    <xf numFmtId="3" fontId="7" fillId="4" borderId="3" xfId="1" applyNumberFormat="1" applyFont="1" applyFill="1" applyBorder="1" applyAlignment="1" applyProtection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7" fillId="5" borderId="4" xfId="1" applyFont="1" applyFill="1" applyBorder="1" applyAlignment="1" applyProtection="1">
      <alignment horizontal="center" vertical="center"/>
    </xf>
    <xf numFmtId="0" fontId="17" fillId="6" borderId="4" xfId="1" applyFont="1" applyFill="1" applyBorder="1" applyAlignment="1" applyProtection="1">
      <alignment horizontal="left" vertical="center" wrapText="1"/>
    </xf>
    <xf numFmtId="0" fontId="17" fillId="5" borderId="4" xfId="1" applyFont="1" applyFill="1" applyBorder="1" applyAlignment="1" applyProtection="1">
      <alignment vertical="center" wrapText="1"/>
    </xf>
    <xf numFmtId="0" fontId="17" fillId="6" borderId="3" xfId="1" applyFont="1" applyFill="1" applyBorder="1" applyProtection="1"/>
    <xf numFmtId="0" fontId="17" fillId="5" borderId="6" xfId="1" applyFont="1" applyFill="1" applyBorder="1" applyAlignment="1" applyProtection="1">
      <alignment vertical="center" wrapText="1"/>
    </xf>
    <xf numFmtId="0" fontId="17" fillId="5" borderId="3" xfId="1" applyFont="1" applyFill="1" applyBorder="1" applyAlignment="1" applyProtection="1">
      <alignment vertical="center" wrapText="1"/>
    </xf>
    <xf numFmtId="0" fontId="17" fillId="5" borderId="3" xfId="1" applyFont="1" applyFill="1" applyBorder="1" applyProtection="1"/>
    <xf numFmtId="0" fontId="17" fillId="5" borderId="11" xfId="1" applyFont="1" applyFill="1" applyBorder="1" applyAlignment="1" applyProtection="1">
      <alignment vertical="center" wrapText="1"/>
    </xf>
    <xf numFmtId="0" fontId="17" fillId="5" borderId="3" xfId="1" applyFont="1" applyFill="1" applyBorder="1" applyAlignment="1" applyProtection="1">
      <alignment wrapText="1"/>
    </xf>
    <xf numFmtId="0" fontId="17" fillId="5" borderId="0" xfId="1" applyFont="1" applyFill="1" applyBorder="1" applyProtection="1"/>
    <xf numFmtId="0" fontId="17" fillId="6" borderId="3" xfId="1" applyFont="1" applyFill="1" applyBorder="1" applyAlignment="1" applyProtection="1">
      <alignment wrapText="1"/>
    </xf>
    <xf numFmtId="0" fontId="17" fillId="5" borderId="7" xfId="1" applyFont="1" applyFill="1" applyBorder="1" applyAlignment="1" applyProtection="1">
      <alignment wrapText="1"/>
    </xf>
    <xf numFmtId="0" fontId="17" fillId="5" borderId="3" xfId="0" applyFont="1" applyFill="1" applyBorder="1"/>
    <xf numFmtId="0" fontId="17" fillId="5" borderId="3" xfId="0" applyFont="1" applyFill="1" applyBorder="1" applyAlignment="1">
      <alignment wrapText="1"/>
    </xf>
    <xf numFmtId="0" fontId="17" fillId="5" borderId="7" xfId="1" applyFont="1" applyFill="1" applyBorder="1" applyProtection="1"/>
    <xf numFmtId="0" fontId="17" fillId="5" borderId="3" xfId="1" applyFont="1" applyFill="1" applyBorder="1" applyAlignment="1" applyProtection="1">
      <alignment horizontal="left" vertical="center" wrapText="1"/>
    </xf>
    <xf numFmtId="0" fontId="17" fillId="5" borderId="3" xfId="1" applyFont="1" applyFill="1" applyBorder="1" applyAlignment="1" applyProtection="1">
      <alignment horizontal="left" vertical="center"/>
    </xf>
    <xf numFmtId="0" fontId="14" fillId="5" borderId="11" xfId="0" applyFont="1" applyFill="1" applyBorder="1" applyAlignment="1">
      <alignment horizontal="center" vertical="center" wrapText="1"/>
    </xf>
    <xf numFmtId="164" fontId="1" fillId="4" borderId="6" xfId="0" applyNumberFormat="1" applyFont="1" applyFill="1" applyBorder="1" applyAlignment="1">
      <alignment horizontal="center" vertical="center"/>
    </xf>
    <xf numFmtId="9" fontId="2" fillId="0" borderId="3" xfId="0" applyNumberFormat="1" applyFont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7" fillId="7" borderId="3" xfId="1" applyFont="1" applyFill="1" applyBorder="1" applyAlignment="1" applyProtection="1">
      <alignment horizontal="center" vertical="center" wrapText="1"/>
    </xf>
    <xf numFmtId="0" fontId="8" fillId="8" borderId="4" xfId="1" applyFont="1" applyFill="1" applyBorder="1" applyAlignment="1" applyProtection="1">
      <alignment horizontal="center" vertical="center" wrapText="1"/>
    </xf>
    <xf numFmtId="0" fontId="14" fillId="7" borderId="11" xfId="0" applyFont="1" applyFill="1" applyBorder="1" applyAlignment="1">
      <alignment horizontal="center" vertical="center" wrapText="1"/>
    </xf>
    <xf numFmtId="4" fontId="10" fillId="7" borderId="3" xfId="1" applyNumberFormat="1" applyFont="1" applyFill="1" applyBorder="1" applyAlignment="1" applyProtection="1">
      <alignment horizontal="center" vertical="center"/>
    </xf>
    <xf numFmtId="2" fontId="10" fillId="7" borderId="3" xfId="1" applyNumberFormat="1" applyFont="1" applyFill="1" applyBorder="1" applyAlignment="1" applyProtection="1">
      <alignment horizontal="center" vertical="center"/>
    </xf>
    <xf numFmtId="2" fontId="11" fillId="7" borderId="3" xfId="0" applyNumberFormat="1" applyFont="1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10" fillId="7" borderId="3" xfId="1" applyFont="1" applyFill="1" applyBorder="1" applyAlignment="1" applyProtection="1">
      <alignment horizontal="left" vertical="center" wrapText="1"/>
    </xf>
    <xf numFmtId="0" fontId="10" fillId="7" borderId="3" xfId="1" applyFont="1" applyFill="1" applyBorder="1" applyAlignment="1" applyProtection="1">
      <alignment horizontal="center" vertical="center" wrapText="1"/>
    </xf>
    <xf numFmtId="0" fontId="10" fillId="7" borderId="3" xfId="0" applyFont="1" applyFill="1" applyBorder="1"/>
    <xf numFmtId="0" fontId="10" fillId="7" borderId="3" xfId="1" applyFont="1" applyFill="1" applyBorder="1" applyAlignment="1" applyProtection="1">
      <alignment vertical="center" wrapText="1"/>
    </xf>
    <xf numFmtId="0" fontId="10" fillId="7" borderId="15" xfId="1" applyFont="1" applyFill="1" applyBorder="1" applyAlignment="1" applyProtection="1">
      <alignment horizontal="center" vertical="center" wrapText="1"/>
    </xf>
    <xf numFmtId="0" fontId="10" fillId="7" borderId="3" xfId="1" applyFont="1" applyFill="1" applyBorder="1" applyAlignment="1" applyProtection="1">
      <alignment wrapText="1"/>
    </xf>
    <xf numFmtId="0" fontId="0" fillId="0" borderId="17" xfId="0" applyBorder="1"/>
    <xf numFmtId="0" fontId="17" fillId="9" borderId="3" xfId="1" applyFont="1" applyFill="1" applyBorder="1" applyAlignment="1" applyProtection="1">
      <alignment vertical="center" wrapText="1"/>
    </xf>
    <xf numFmtId="0" fontId="7" fillId="9" borderId="3" xfId="1" applyFont="1" applyFill="1" applyBorder="1" applyAlignment="1" applyProtection="1">
      <alignment horizontal="center" vertical="center" wrapText="1"/>
    </xf>
    <xf numFmtId="0" fontId="8" fillId="10" borderId="4" xfId="1" applyFont="1" applyFill="1" applyBorder="1" applyAlignment="1" applyProtection="1">
      <alignment horizontal="center" vertical="center" wrapText="1"/>
    </xf>
    <xf numFmtId="0" fontId="14" fillId="9" borderId="11" xfId="0" applyFont="1" applyFill="1" applyBorder="1" applyAlignment="1">
      <alignment horizontal="center" vertical="center" wrapText="1"/>
    </xf>
    <xf numFmtId="4" fontId="10" fillId="9" borderId="3" xfId="1" applyNumberFormat="1" applyFont="1" applyFill="1" applyBorder="1" applyAlignment="1" applyProtection="1">
      <alignment horizontal="center" vertical="center"/>
    </xf>
    <xf numFmtId="2" fontId="10" fillId="9" borderId="3" xfId="1" applyNumberFormat="1" applyFont="1" applyFill="1" applyBorder="1" applyAlignment="1" applyProtection="1">
      <alignment horizontal="center" vertical="center"/>
    </xf>
    <xf numFmtId="2" fontId="11" fillId="9" borderId="3" xfId="0" applyNumberFormat="1" applyFont="1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17" fillId="9" borderId="3" xfId="1" applyFont="1" applyFill="1" applyBorder="1" applyAlignment="1" applyProtection="1">
      <alignment wrapText="1"/>
    </xf>
    <xf numFmtId="2" fontId="18" fillId="3" borderId="3" xfId="1" applyNumberFormat="1" applyFont="1" applyFill="1" applyBorder="1" applyAlignment="1" applyProtection="1">
      <alignment horizontal="center" vertical="center" wrapText="1"/>
    </xf>
    <xf numFmtId="0" fontId="17" fillId="5" borderId="3" xfId="1" applyFont="1" applyFill="1" applyBorder="1" applyAlignment="1" applyProtection="1">
      <alignment horizontal="center" vertical="center"/>
    </xf>
    <xf numFmtId="0" fontId="14" fillId="12" borderId="11" xfId="0" applyFont="1" applyFill="1" applyBorder="1" applyAlignment="1">
      <alignment horizontal="center" vertical="center" wrapText="1"/>
    </xf>
    <xf numFmtId="0" fontId="14" fillId="12" borderId="7" xfId="0" applyFont="1" applyFill="1" applyBorder="1" applyAlignment="1">
      <alignment horizontal="center" vertical="center" wrapText="1"/>
    </xf>
    <xf numFmtId="0" fontId="14" fillId="12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0" fillId="5" borderId="3" xfId="0" applyFill="1" applyBorder="1" applyAlignment="1">
      <alignment horizontal="center"/>
    </xf>
    <xf numFmtId="0" fontId="7" fillId="5" borderId="3" xfId="1" applyFont="1" applyFill="1" applyBorder="1" applyAlignment="1" applyProtection="1">
      <alignment horizontal="center" vertical="center" wrapText="1"/>
    </xf>
    <xf numFmtId="0" fontId="8" fillId="6" borderId="4" xfId="1" applyFont="1" applyFill="1" applyBorder="1" applyAlignment="1" applyProtection="1">
      <alignment horizontal="center" vertical="center" wrapText="1"/>
    </xf>
    <xf numFmtId="4" fontId="10" fillId="5" borderId="3" xfId="1" applyNumberFormat="1" applyFont="1" applyFill="1" applyBorder="1" applyAlignment="1" applyProtection="1">
      <alignment horizontal="center" vertical="center"/>
    </xf>
    <xf numFmtId="2" fontId="10" fillId="5" borderId="3" xfId="1" applyNumberFormat="1" applyFont="1" applyFill="1" applyBorder="1" applyAlignment="1" applyProtection="1">
      <alignment horizontal="center" vertical="center"/>
    </xf>
    <xf numFmtId="2" fontId="11" fillId="5" borderId="3" xfId="0" applyNumberFormat="1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0" fillId="4" borderId="0" xfId="0" quotePrefix="1" applyFill="1" applyAlignment="1">
      <alignment horizontal="center"/>
    </xf>
    <xf numFmtId="0" fontId="17" fillId="5" borderId="7" xfId="1" applyFont="1" applyFill="1" applyBorder="1" applyAlignment="1" applyProtection="1">
      <alignment vertical="center" wrapText="1"/>
    </xf>
    <xf numFmtId="0" fontId="17" fillId="5" borderId="7" xfId="1" applyFont="1" applyFill="1" applyBorder="1" applyAlignment="1" applyProtection="1">
      <alignment horizontal="left" vertical="center" wrapText="1"/>
    </xf>
    <xf numFmtId="0" fontId="7" fillId="4" borderId="7" xfId="1" applyFont="1" applyFill="1" applyBorder="1" applyAlignment="1" applyProtection="1">
      <alignment horizontal="center" vertical="center" wrapText="1"/>
    </xf>
    <xf numFmtId="0" fontId="17" fillId="5" borderId="3" xfId="1" applyFont="1" applyFill="1" applyBorder="1" applyAlignment="1" applyProtection="1">
      <alignment vertical="center"/>
    </xf>
    <xf numFmtId="0" fontId="17" fillId="6" borderId="3" xfId="1" applyFont="1" applyFill="1" applyBorder="1" applyAlignment="1" applyProtection="1">
      <alignment vertical="center"/>
    </xf>
    <xf numFmtId="0" fontId="17" fillId="5" borderId="3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4" borderId="3" xfId="1" applyFont="1" applyFill="1" applyBorder="1" applyAlignment="1" applyProtection="1">
      <alignment horizontal="center" vertical="center"/>
    </xf>
    <xf numFmtId="0" fontId="17" fillId="5" borderId="3" xfId="0" applyFont="1" applyFill="1" applyBorder="1" applyAlignment="1">
      <alignment vertical="center" wrapText="1"/>
    </xf>
    <xf numFmtId="0" fontId="17" fillId="5" borderId="7" xfId="1" applyFont="1" applyFill="1" applyBorder="1" applyAlignment="1" applyProtection="1">
      <alignment vertical="center"/>
    </xf>
    <xf numFmtId="0" fontId="14" fillId="9" borderId="3" xfId="0" applyFont="1" applyFill="1" applyBorder="1" applyAlignment="1">
      <alignment horizontal="center" vertical="center" wrapText="1"/>
    </xf>
    <xf numFmtId="0" fontId="23" fillId="11" borderId="3" xfId="0" applyFont="1" applyFill="1" applyBorder="1" applyAlignment="1">
      <alignment vertical="center" wrapText="1"/>
    </xf>
    <xf numFmtId="4" fontId="10" fillId="4" borderId="12" xfId="1" applyNumberFormat="1" applyFont="1" applyFill="1" applyBorder="1" applyAlignment="1" applyProtection="1">
      <alignment horizontal="center" vertical="center"/>
    </xf>
    <xf numFmtId="0" fontId="14" fillId="5" borderId="8" xfId="0" applyFont="1" applyFill="1" applyBorder="1" applyAlignment="1">
      <alignment horizontal="center" vertical="center" wrapText="1"/>
    </xf>
    <xf numFmtId="0" fontId="24" fillId="0" borderId="11" xfId="0" applyFont="1" applyBorder="1" applyAlignment="1">
      <alignment horizontal="center"/>
    </xf>
    <xf numFmtId="0" fontId="17" fillId="6" borderId="3" xfId="1" applyFont="1" applyFill="1" applyBorder="1" applyAlignment="1" applyProtection="1">
      <alignment vertical="center" wrapText="1"/>
    </xf>
    <xf numFmtId="0" fontId="0" fillId="0" borderId="18" xfId="0" applyBorder="1"/>
    <xf numFmtId="0" fontId="25" fillId="0" borderId="0" xfId="1" applyFont="1" applyBorder="1" applyAlignment="1" applyProtection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wrapText="1"/>
    </xf>
    <xf numFmtId="0" fontId="21" fillId="0" borderId="0" xfId="0" applyFont="1"/>
    <xf numFmtId="0" fontId="21" fillId="0" borderId="0" xfId="0" applyFont="1" applyAlignment="1">
      <alignment horizontal="left" wrapText="1"/>
    </xf>
    <xf numFmtId="0" fontId="21" fillId="0" borderId="0" xfId="0" applyFont="1" applyAlignment="1">
      <alignment vertical="top"/>
    </xf>
    <xf numFmtId="0" fontId="19" fillId="0" borderId="0" xfId="0" applyFont="1" applyAlignment="1">
      <alignment horizontal="left" wrapText="1"/>
    </xf>
    <xf numFmtId="0" fontId="28" fillId="0" borderId="0" xfId="0" applyFont="1"/>
    <xf numFmtId="0" fontId="0" fillId="0" borderId="0" xfId="0" applyAlignment="1">
      <alignment wrapText="1"/>
    </xf>
    <xf numFmtId="0" fontId="28" fillId="0" borderId="0" xfId="0" applyFont="1" applyAlignment="1">
      <alignment horizontal="left" wrapText="1"/>
    </xf>
    <xf numFmtId="0" fontId="20" fillId="0" borderId="0" xfId="0" applyFont="1"/>
    <xf numFmtId="3" fontId="0" fillId="0" borderId="0" xfId="0" applyNumberFormat="1"/>
    <xf numFmtId="3" fontId="0" fillId="0" borderId="0" xfId="0" applyNumberFormat="1" applyAlignment="1">
      <alignment vertical="center"/>
    </xf>
    <xf numFmtId="3" fontId="0" fillId="0" borderId="3" xfId="0" applyNumberFormat="1" applyBorder="1"/>
    <xf numFmtId="3" fontId="29" fillId="0" borderId="0" xfId="0" applyNumberFormat="1" applyFont="1"/>
    <xf numFmtId="0" fontId="7" fillId="0" borderId="3" xfId="1" applyFont="1" applyBorder="1" applyAlignment="1" applyProtection="1">
      <alignment horizontal="right" vertical="center"/>
    </xf>
    <xf numFmtId="3" fontId="7" fillId="0" borderId="3" xfId="1" applyNumberFormat="1" applyFont="1" applyBorder="1" applyAlignment="1" applyProtection="1">
      <alignment horizontal="right" vertical="center"/>
    </xf>
    <xf numFmtId="3" fontId="29" fillId="0" borderId="3" xfId="0" applyNumberFormat="1" applyFont="1" applyBorder="1"/>
    <xf numFmtId="0" fontId="8" fillId="3" borderId="7" xfId="1" applyFont="1" applyFill="1" applyBorder="1" applyAlignment="1" applyProtection="1">
      <alignment horizontal="center" vertical="center" wrapText="1"/>
    </xf>
    <xf numFmtId="0" fontId="7" fillId="4" borderId="11" xfId="1" applyFont="1" applyFill="1" applyBorder="1" applyAlignment="1" applyProtection="1">
      <alignment horizontal="center" wrapText="1"/>
    </xf>
    <xf numFmtId="0" fontId="7" fillId="4" borderId="11" xfId="1" applyFont="1" applyFill="1" applyBorder="1" applyAlignment="1" applyProtection="1">
      <alignment horizontal="center"/>
    </xf>
    <xf numFmtId="3" fontId="7" fillId="4" borderId="11" xfId="1" applyNumberFormat="1" applyFont="1" applyFill="1" applyBorder="1" applyAlignment="1" applyProtection="1">
      <alignment horizontal="center" vertical="center"/>
    </xf>
    <xf numFmtId="0" fontId="7" fillId="3" borderId="11" xfId="1" applyFont="1" applyFill="1" applyBorder="1" applyAlignment="1" applyProtection="1">
      <alignment horizontal="center" wrapText="1"/>
    </xf>
    <xf numFmtId="0" fontId="7" fillId="3" borderId="11" xfId="1" applyFont="1" applyFill="1" applyBorder="1" applyAlignment="1" applyProtection="1">
      <alignment horizontal="center"/>
    </xf>
    <xf numFmtId="0" fontId="16" fillId="4" borderId="11" xfId="0" applyFont="1" applyFill="1" applyBorder="1" applyAlignment="1">
      <alignment horizontal="center"/>
    </xf>
    <xf numFmtId="3" fontId="0" fillId="0" borderId="3" xfId="0" applyNumberFormat="1" applyBorder="1" applyAlignment="1">
      <alignment vertical="center"/>
    </xf>
    <xf numFmtId="0" fontId="30" fillId="0" borderId="0" xfId="0" applyFont="1"/>
    <xf numFmtId="0" fontId="30" fillId="0" borderId="0" xfId="0" applyFont="1" applyAlignment="1">
      <alignment horizontal="left" wrapText="1"/>
    </xf>
    <xf numFmtId="0" fontId="20" fillId="0" borderId="0" xfId="0" applyFont="1" applyAlignment="1">
      <alignment horizontal="right"/>
    </xf>
    <xf numFmtId="0" fontId="20" fillId="0" borderId="0" xfId="0" applyFont="1" applyAlignment="1">
      <alignment horizontal="left" wrapText="1"/>
    </xf>
    <xf numFmtId="0" fontId="19" fillId="0" borderId="0" xfId="0" applyFont="1" applyAlignment="1">
      <alignment horizontal="right"/>
    </xf>
    <xf numFmtId="0" fontId="19" fillId="0" borderId="0" xfId="0" applyFont="1"/>
    <xf numFmtId="0" fontId="29" fillId="0" borderId="0" xfId="1" applyFont="1" applyBorder="1" applyAlignment="1" applyProtection="1">
      <alignment horizontal="left" vertical="center"/>
    </xf>
    <xf numFmtId="0" fontId="29" fillId="0" borderId="0" xfId="1" applyFont="1" applyBorder="1" applyAlignment="1" applyProtection="1">
      <alignment horizontal="center" vertical="center"/>
    </xf>
    <xf numFmtId="0" fontId="31" fillId="0" borderId="0" xfId="1" applyFont="1" applyBorder="1" applyAlignment="1" applyProtection="1">
      <alignment horizontal="center"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1" fillId="0" borderId="3" xfId="0" applyFont="1" applyBorder="1" applyAlignment="1">
      <alignment horizontal="left" vertical="center" wrapText="1" indent="1"/>
    </xf>
    <xf numFmtId="0" fontId="21" fillId="0" borderId="11" xfId="0" applyFont="1" applyBorder="1" applyAlignment="1">
      <alignment vertical="center" wrapText="1"/>
    </xf>
    <xf numFmtId="0" fontId="21" fillId="0" borderId="19" xfId="0" applyFont="1" applyBorder="1" applyAlignment="1">
      <alignment vertical="center" wrapText="1"/>
    </xf>
    <xf numFmtId="0" fontId="21" fillId="0" borderId="12" xfId="0" applyFont="1" applyBorder="1" applyAlignment="1">
      <alignment horizontal="right" vertical="center" wrapText="1"/>
    </xf>
    <xf numFmtId="0" fontId="21" fillId="0" borderId="3" xfId="0" applyFont="1" applyBorder="1" applyAlignment="1">
      <alignment horizontal="right" vertical="center" wrapText="1"/>
    </xf>
    <xf numFmtId="0" fontId="0" fillId="0" borderId="3" xfId="0" applyBorder="1" applyAlignment="1">
      <alignment horizontal="left" vertical="center" wrapText="1" indent="1"/>
    </xf>
    <xf numFmtId="0" fontId="0" fillId="0" borderId="11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12" xfId="0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23" fillId="11" borderId="12" xfId="0" applyFont="1" applyFill="1" applyBorder="1" applyAlignment="1">
      <alignment vertical="center" wrapText="1"/>
    </xf>
    <xf numFmtId="0" fontId="10" fillId="7" borderId="0" xfId="1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0" fillId="0" borderId="0" xfId="1" applyFont="1" applyBorder="1" applyAlignment="1" applyProtection="1">
      <alignment horizontal="right"/>
    </xf>
    <xf numFmtId="0" fontId="26" fillId="0" borderId="0" xfId="0" applyFont="1" applyAlignment="1">
      <alignment horizontal="center" vertical="top" wrapText="1"/>
    </xf>
    <xf numFmtId="0" fontId="19" fillId="0" borderId="0" xfId="0" applyFont="1" applyAlignment="1">
      <alignment horizontal="left" vertical="top" wrapText="1"/>
    </xf>
    <xf numFmtId="0" fontId="28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horizontal="left"/>
    </xf>
    <xf numFmtId="0" fontId="15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7" fillId="0" borderId="14" xfId="1" applyFont="1" applyBorder="1" applyAlignment="1" applyProtection="1">
      <alignment horizontal="center" wrapText="1"/>
    </xf>
    <xf numFmtId="0" fontId="19" fillId="0" borderId="0" xfId="0" applyFont="1" applyAlignment="1">
      <alignment horizontal="left" vertical="center" wrapText="1"/>
    </xf>
    <xf numFmtId="0" fontId="3" fillId="0" borderId="13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0" borderId="11" xfId="0" applyFont="1" applyBorder="1"/>
    <xf numFmtId="0" fontId="0" fillId="0" borderId="12" xfId="0" applyBorder="1"/>
  </cellXfs>
  <cellStyles count="2">
    <cellStyle name="Excel Built-in Explanatory Text" xfId="1" xr:uid="{BDF5BE36-87F5-4957-B3D6-4F71A280E97F}"/>
    <cellStyle name="Normalny" xfId="0" builtinId="0"/>
  </cellStyles>
  <dxfs count="6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9F3E8-EFE2-4CE3-AF91-CCA4B2A0C847}">
  <dimension ref="A1:T1035"/>
  <sheetViews>
    <sheetView tabSelected="1" topLeftCell="A661" workbookViewId="0">
      <selection activeCell="A966" sqref="A966:I966"/>
    </sheetView>
  </sheetViews>
  <sheetFormatPr defaultColWidth="8.7109375" defaultRowHeight="15" x14ac:dyDescent="0.25"/>
  <cols>
    <col min="1" max="1" width="5.7109375" customWidth="1"/>
    <col min="2" max="2" width="51.85546875" customWidth="1"/>
    <col min="3" max="3" width="12.5703125" customWidth="1"/>
    <col min="4" max="4" width="9.28515625" customWidth="1"/>
    <col min="5" max="5" width="10.5703125" customWidth="1"/>
    <col min="6" max="8" width="16.85546875" customWidth="1"/>
    <col min="9" max="9" width="13.28515625" customWidth="1"/>
    <col min="10" max="10" width="15.7109375" style="48" customWidth="1"/>
    <col min="11" max="11" width="7.42578125" customWidth="1"/>
    <col min="12" max="12" width="16.5703125" customWidth="1"/>
    <col min="13" max="13" width="14.28515625" customWidth="1"/>
  </cols>
  <sheetData>
    <row r="1" spans="1:18" ht="42" customHeight="1" x14ac:dyDescent="0.25">
      <c r="A1" s="234" t="s">
        <v>1762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</row>
    <row r="2" spans="1:18" ht="52.5" customHeight="1" x14ac:dyDescent="0.25">
      <c r="A2" s="25" t="s">
        <v>22</v>
      </c>
      <c r="B2" s="25" t="s">
        <v>23</v>
      </c>
      <c r="C2" s="42" t="s">
        <v>1056</v>
      </c>
      <c r="D2" s="42" t="s">
        <v>1637</v>
      </c>
      <c r="E2" s="25" t="s">
        <v>1765</v>
      </c>
      <c r="F2" s="25" t="s">
        <v>1688</v>
      </c>
      <c r="G2" s="25" t="s">
        <v>1774</v>
      </c>
      <c r="H2" s="25" t="s">
        <v>1775</v>
      </c>
      <c r="I2" s="42" t="s">
        <v>24</v>
      </c>
      <c r="J2" s="42" t="s">
        <v>25</v>
      </c>
      <c r="K2" s="49" t="s">
        <v>26</v>
      </c>
      <c r="L2" s="50" t="s">
        <v>27</v>
      </c>
      <c r="M2" s="54" t="s">
        <v>28</v>
      </c>
    </row>
    <row r="3" spans="1:18" ht="18" customHeight="1" x14ac:dyDescent="0.25">
      <c r="A3" s="85">
        <v>1</v>
      </c>
      <c r="B3" s="86" t="s">
        <v>48</v>
      </c>
      <c r="C3" s="59" t="s">
        <v>1057</v>
      </c>
      <c r="D3" s="59" t="s">
        <v>1639</v>
      </c>
      <c r="E3" s="176">
        <v>2330</v>
      </c>
      <c r="F3" s="61" t="s">
        <v>1763</v>
      </c>
      <c r="G3" s="61"/>
      <c r="H3" s="61"/>
      <c r="I3" s="43">
        <v>0</v>
      </c>
      <c r="J3" s="43">
        <f t="shared" ref="J3:J66" si="0">E3*I3</f>
        <v>0</v>
      </c>
      <c r="K3" s="49">
        <f t="shared" ref="K3:K66" si="1">SUM(I3:J3)</f>
        <v>0</v>
      </c>
      <c r="L3" s="51">
        <f t="shared" ref="L3:L66" si="2">J3*(K3/100)+J3</f>
        <v>0</v>
      </c>
      <c r="M3" s="54"/>
    </row>
    <row r="4" spans="1:18" ht="18" customHeight="1" x14ac:dyDescent="0.25">
      <c r="A4" s="85">
        <v>2</v>
      </c>
      <c r="B4" s="87" t="s">
        <v>49</v>
      </c>
      <c r="C4" s="70"/>
      <c r="D4" s="59" t="s">
        <v>1639</v>
      </c>
      <c r="E4" s="176">
        <v>10</v>
      </c>
      <c r="F4" s="61" t="s">
        <v>1764</v>
      </c>
      <c r="G4" s="61"/>
      <c r="H4" s="61"/>
      <c r="I4" s="43">
        <v>0</v>
      </c>
      <c r="J4" s="43">
        <f t="shared" si="0"/>
        <v>0</v>
      </c>
      <c r="K4" s="45">
        <f t="shared" si="1"/>
        <v>0</v>
      </c>
      <c r="L4" s="51">
        <f t="shared" si="2"/>
        <v>0</v>
      </c>
      <c r="M4" s="55"/>
    </row>
    <row r="5" spans="1:18" ht="18" customHeight="1" x14ac:dyDescent="0.25">
      <c r="A5" s="85">
        <v>3</v>
      </c>
      <c r="B5" s="88" t="s">
        <v>50</v>
      </c>
      <c r="C5" s="71" t="s">
        <v>1058</v>
      </c>
      <c r="D5" s="59" t="s">
        <v>1639</v>
      </c>
      <c r="E5" s="176">
        <v>350</v>
      </c>
      <c r="F5" s="61" t="s">
        <v>969</v>
      </c>
      <c r="G5" s="61"/>
      <c r="H5" s="61"/>
      <c r="I5" s="43">
        <v>0</v>
      </c>
      <c r="J5" s="43">
        <f t="shared" si="0"/>
        <v>0</v>
      </c>
      <c r="K5" s="45">
        <f t="shared" si="1"/>
        <v>0</v>
      </c>
      <c r="L5" s="51">
        <f t="shared" si="2"/>
        <v>0</v>
      </c>
      <c r="M5" s="55"/>
    </row>
    <row r="6" spans="1:18" ht="18" customHeight="1" x14ac:dyDescent="0.25">
      <c r="A6" s="85">
        <v>4</v>
      </c>
      <c r="B6" s="89" t="s">
        <v>51</v>
      </c>
      <c r="C6" s="72" t="s">
        <v>1059</v>
      </c>
      <c r="D6" s="59" t="s">
        <v>1639</v>
      </c>
      <c r="E6" s="176">
        <v>10</v>
      </c>
      <c r="F6" s="61" t="s">
        <v>969</v>
      </c>
      <c r="G6" s="61"/>
      <c r="H6" s="61"/>
      <c r="I6" s="43">
        <v>0</v>
      </c>
      <c r="J6" s="43">
        <f t="shared" si="0"/>
        <v>0</v>
      </c>
      <c r="K6" s="45">
        <f t="shared" si="1"/>
        <v>0</v>
      </c>
      <c r="L6" s="51">
        <f t="shared" si="2"/>
        <v>0</v>
      </c>
      <c r="M6" s="55"/>
    </row>
    <row r="7" spans="1:18" ht="18" customHeight="1" x14ac:dyDescent="0.25">
      <c r="A7" s="85">
        <v>5</v>
      </c>
      <c r="B7" s="89" t="s">
        <v>52</v>
      </c>
      <c r="C7" s="72" t="s">
        <v>1060</v>
      </c>
      <c r="D7" s="59" t="s">
        <v>1639</v>
      </c>
      <c r="E7" s="176">
        <v>33190</v>
      </c>
      <c r="F7" s="61" t="s">
        <v>957</v>
      </c>
      <c r="G7" s="61"/>
      <c r="H7" s="61"/>
      <c r="I7" s="43">
        <v>0</v>
      </c>
      <c r="J7" s="43">
        <f t="shared" si="0"/>
        <v>0</v>
      </c>
      <c r="K7" s="45">
        <f t="shared" si="1"/>
        <v>0</v>
      </c>
      <c r="L7" s="51">
        <f t="shared" si="2"/>
        <v>0</v>
      </c>
      <c r="M7" s="55"/>
    </row>
    <row r="8" spans="1:18" ht="18" customHeight="1" x14ac:dyDescent="0.25">
      <c r="A8" s="85">
        <v>6</v>
      </c>
      <c r="B8" s="89" t="s">
        <v>53</v>
      </c>
      <c r="C8" s="72" t="s">
        <v>1061</v>
      </c>
      <c r="D8" s="59" t="s">
        <v>1639</v>
      </c>
      <c r="E8" s="176">
        <v>163250</v>
      </c>
      <c r="F8" s="61" t="s">
        <v>958</v>
      </c>
      <c r="G8" s="61"/>
      <c r="H8" s="61"/>
      <c r="I8" s="43">
        <v>0</v>
      </c>
      <c r="J8" s="43">
        <f t="shared" si="0"/>
        <v>0</v>
      </c>
      <c r="K8" s="45">
        <f t="shared" si="1"/>
        <v>0</v>
      </c>
      <c r="L8" s="51">
        <f t="shared" si="2"/>
        <v>0</v>
      </c>
      <c r="M8" s="55"/>
    </row>
    <row r="9" spans="1:18" ht="18" customHeight="1" x14ac:dyDescent="0.25">
      <c r="A9" s="85">
        <v>7</v>
      </c>
      <c r="B9" s="89" t="s">
        <v>54</v>
      </c>
      <c r="C9" s="72" t="s">
        <v>1062</v>
      </c>
      <c r="D9" s="59" t="s">
        <v>1639</v>
      </c>
      <c r="E9" s="176">
        <v>500</v>
      </c>
      <c r="F9" s="61" t="s">
        <v>958</v>
      </c>
      <c r="G9" s="61"/>
      <c r="H9" s="61"/>
      <c r="I9" s="43">
        <v>0</v>
      </c>
      <c r="J9" s="43">
        <f t="shared" si="0"/>
        <v>0</v>
      </c>
      <c r="K9" s="45">
        <f t="shared" si="1"/>
        <v>0</v>
      </c>
      <c r="L9" s="51">
        <f t="shared" si="2"/>
        <v>0</v>
      </c>
      <c r="M9" s="55"/>
    </row>
    <row r="10" spans="1:18" ht="18" customHeight="1" x14ac:dyDescent="0.25">
      <c r="A10" s="85">
        <v>8</v>
      </c>
      <c r="B10" s="89" t="s">
        <v>55</v>
      </c>
      <c r="C10" s="72" t="s">
        <v>1063</v>
      </c>
      <c r="D10" s="59" t="s">
        <v>1639</v>
      </c>
      <c r="E10" s="176">
        <v>25</v>
      </c>
      <c r="F10" s="61" t="s">
        <v>959</v>
      </c>
      <c r="G10" s="61"/>
      <c r="H10" s="61"/>
      <c r="I10" s="43">
        <v>0</v>
      </c>
      <c r="J10" s="43">
        <f t="shared" si="0"/>
        <v>0</v>
      </c>
      <c r="K10" s="45">
        <f t="shared" si="1"/>
        <v>0</v>
      </c>
      <c r="L10" s="51">
        <f t="shared" si="2"/>
        <v>0</v>
      </c>
      <c r="M10" s="55"/>
    </row>
    <row r="11" spans="1:18" ht="18" customHeight="1" x14ac:dyDescent="0.25">
      <c r="A11" s="85">
        <v>9</v>
      </c>
      <c r="B11" s="90" t="s">
        <v>56</v>
      </c>
      <c r="C11" s="73"/>
      <c r="D11" s="59" t="s">
        <v>1639</v>
      </c>
      <c r="E11" s="176">
        <v>10</v>
      </c>
      <c r="F11" s="61" t="s">
        <v>958</v>
      </c>
      <c r="G11" s="61"/>
      <c r="H11" s="61"/>
      <c r="I11" s="43">
        <v>0</v>
      </c>
      <c r="J11" s="43">
        <f t="shared" si="0"/>
        <v>0</v>
      </c>
      <c r="K11" s="45">
        <f t="shared" si="1"/>
        <v>0</v>
      </c>
      <c r="L11" s="51">
        <f t="shared" si="2"/>
        <v>0</v>
      </c>
      <c r="M11" s="55"/>
    </row>
    <row r="12" spans="1:18" ht="18" customHeight="1" x14ac:dyDescent="0.25">
      <c r="A12" s="85">
        <v>10</v>
      </c>
      <c r="B12" s="90" t="s">
        <v>57</v>
      </c>
      <c r="C12" s="73" t="s">
        <v>1064</v>
      </c>
      <c r="D12" s="59" t="s">
        <v>1639</v>
      </c>
      <c r="E12" s="176">
        <v>300</v>
      </c>
      <c r="F12" s="61" t="s">
        <v>958</v>
      </c>
      <c r="G12" s="61"/>
      <c r="H12" s="61"/>
      <c r="I12" s="43">
        <v>0</v>
      </c>
      <c r="J12" s="43">
        <f t="shared" si="0"/>
        <v>0</v>
      </c>
      <c r="K12" s="45">
        <f t="shared" si="1"/>
        <v>0</v>
      </c>
      <c r="L12" s="51">
        <f t="shared" si="2"/>
        <v>0</v>
      </c>
      <c r="M12" s="55"/>
    </row>
    <row r="13" spans="1:18" ht="18" customHeight="1" x14ac:dyDescent="0.25">
      <c r="A13" s="85">
        <v>11</v>
      </c>
      <c r="B13" s="90" t="s">
        <v>58</v>
      </c>
      <c r="C13" s="73" t="s">
        <v>1065</v>
      </c>
      <c r="D13" s="59" t="s">
        <v>1639</v>
      </c>
      <c r="E13" s="176">
        <v>29750</v>
      </c>
      <c r="F13" s="61" t="s">
        <v>958</v>
      </c>
      <c r="G13" s="61"/>
      <c r="H13" s="61"/>
      <c r="I13" s="43">
        <v>0</v>
      </c>
      <c r="J13" s="43">
        <f t="shared" si="0"/>
        <v>0</v>
      </c>
      <c r="K13" s="45">
        <f t="shared" si="1"/>
        <v>0</v>
      </c>
      <c r="L13" s="51">
        <f t="shared" si="2"/>
        <v>0</v>
      </c>
      <c r="M13" s="55"/>
    </row>
    <row r="14" spans="1:18" ht="18" customHeight="1" x14ac:dyDescent="0.25">
      <c r="A14" s="85">
        <v>12</v>
      </c>
      <c r="B14" s="90" t="s">
        <v>59</v>
      </c>
      <c r="C14" s="73" t="s">
        <v>1066</v>
      </c>
      <c r="D14" s="59" t="s">
        <v>1639</v>
      </c>
      <c r="E14" s="176">
        <v>250</v>
      </c>
      <c r="F14" s="61" t="s">
        <v>960</v>
      </c>
      <c r="G14" s="61"/>
      <c r="H14" s="61"/>
      <c r="I14" s="43">
        <v>0</v>
      </c>
      <c r="J14" s="43">
        <f t="shared" si="0"/>
        <v>0</v>
      </c>
      <c r="K14" s="45">
        <f t="shared" si="1"/>
        <v>0</v>
      </c>
      <c r="L14" s="51">
        <f t="shared" si="2"/>
        <v>0</v>
      </c>
      <c r="M14" s="55"/>
    </row>
    <row r="15" spans="1:18" ht="18" customHeight="1" x14ac:dyDescent="0.25">
      <c r="A15" s="85">
        <v>13</v>
      </c>
      <c r="B15" s="90" t="s">
        <v>60</v>
      </c>
      <c r="C15" s="73" t="s">
        <v>1067</v>
      </c>
      <c r="D15" s="59" t="s">
        <v>1639</v>
      </c>
      <c r="E15" s="176">
        <v>225</v>
      </c>
      <c r="F15" s="61" t="s">
        <v>961</v>
      </c>
      <c r="G15" s="61"/>
      <c r="H15" s="61"/>
      <c r="I15" s="43">
        <v>0</v>
      </c>
      <c r="J15" s="43">
        <f t="shared" si="0"/>
        <v>0</v>
      </c>
      <c r="K15" s="45">
        <f t="shared" si="1"/>
        <v>0</v>
      </c>
      <c r="L15" s="51">
        <f t="shared" si="2"/>
        <v>0</v>
      </c>
      <c r="M15" s="55"/>
    </row>
    <row r="16" spans="1:18" ht="18" customHeight="1" x14ac:dyDescent="0.25">
      <c r="A16" s="85">
        <v>14</v>
      </c>
      <c r="B16" s="90" t="s">
        <v>61</v>
      </c>
      <c r="C16" s="73" t="s">
        <v>1068</v>
      </c>
      <c r="D16" s="59" t="s">
        <v>1639</v>
      </c>
      <c r="E16" s="176">
        <v>168500</v>
      </c>
      <c r="F16" s="61" t="s">
        <v>958</v>
      </c>
      <c r="G16" s="61"/>
      <c r="H16" s="61"/>
      <c r="I16" s="43">
        <v>0</v>
      </c>
      <c r="J16" s="43">
        <f t="shared" si="0"/>
        <v>0</v>
      </c>
      <c r="K16" s="45">
        <f t="shared" si="1"/>
        <v>0</v>
      </c>
      <c r="L16" s="51">
        <f t="shared" si="2"/>
        <v>0</v>
      </c>
      <c r="M16" s="55"/>
      <c r="R16" s="174"/>
    </row>
    <row r="17" spans="1:18" ht="18" customHeight="1" x14ac:dyDescent="0.25">
      <c r="A17" s="85">
        <v>15</v>
      </c>
      <c r="B17" s="90" t="s">
        <v>62</v>
      </c>
      <c r="C17" s="73" t="s">
        <v>1069</v>
      </c>
      <c r="D17" s="59" t="s">
        <v>1639</v>
      </c>
      <c r="E17" s="176">
        <v>2225</v>
      </c>
      <c r="F17" s="61" t="s">
        <v>957</v>
      </c>
      <c r="G17" s="61"/>
      <c r="H17" s="61"/>
      <c r="I17" s="43">
        <v>0</v>
      </c>
      <c r="J17" s="43">
        <f t="shared" si="0"/>
        <v>0</v>
      </c>
      <c r="K17" s="45">
        <f t="shared" si="1"/>
        <v>0</v>
      </c>
      <c r="L17" s="51">
        <f t="shared" si="2"/>
        <v>0</v>
      </c>
      <c r="M17" s="55"/>
      <c r="R17" s="174"/>
    </row>
    <row r="18" spans="1:18" ht="18" customHeight="1" x14ac:dyDescent="0.25">
      <c r="A18" s="85">
        <v>16</v>
      </c>
      <c r="B18" s="90" t="s">
        <v>63</v>
      </c>
      <c r="C18" s="73" t="s">
        <v>1070</v>
      </c>
      <c r="D18" s="59" t="s">
        <v>1639</v>
      </c>
      <c r="E18" s="176">
        <v>153350</v>
      </c>
      <c r="F18" s="61" t="s">
        <v>958</v>
      </c>
      <c r="G18" s="61"/>
      <c r="H18" s="61"/>
      <c r="I18" s="43">
        <v>0</v>
      </c>
      <c r="J18" s="43">
        <f t="shared" si="0"/>
        <v>0</v>
      </c>
      <c r="K18" s="45">
        <f t="shared" si="1"/>
        <v>0</v>
      </c>
      <c r="L18" s="51">
        <f t="shared" si="2"/>
        <v>0</v>
      </c>
      <c r="M18" s="55"/>
      <c r="R18" s="174"/>
    </row>
    <row r="19" spans="1:18" ht="18" customHeight="1" x14ac:dyDescent="0.25">
      <c r="A19" s="85">
        <v>17</v>
      </c>
      <c r="B19" s="90" t="s">
        <v>64</v>
      </c>
      <c r="C19" s="73" t="s">
        <v>1071</v>
      </c>
      <c r="D19" s="59" t="s">
        <v>1639</v>
      </c>
      <c r="E19" s="176">
        <v>10</v>
      </c>
      <c r="F19" s="61" t="s">
        <v>959</v>
      </c>
      <c r="G19" s="61"/>
      <c r="H19" s="61"/>
      <c r="I19" s="43">
        <v>0</v>
      </c>
      <c r="J19" s="43">
        <f t="shared" si="0"/>
        <v>0</v>
      </c>
      <c r="K19" s="45">
        <f t="shared" si="1"/>
        <v>0</v>
      </c>
      <c r="L19" s="51">
        <f t="shared" si="2"/>
        <v>0</v>
      </c>
      <c r="M19" s="55"/>
      <c r="R19" s="174"/>
    </row>
    <row r="20" spans="1:18" ht="18" customHeight="1" x14ac:dyDescent="0.25">
      <c r="A20" s="85">
        <v>18</v>
      </c>
      <c r="B20" s="90" t="s">
        <v>65</v>
      </c>
      <c r="C20" s="73" t="s">
        <v>1072</v>
      </c>
      <c r="D20" s="59" t="s">
        <v>1639</v>
      </c>
      <c r="E20" s="176">
        <v>10</v>
      </c>
      <c r="F20" s="61" t="s">
        <v>962</v>
      </c>
      <c r="G20" s="61"/>
      <c r="H20" s="61"/>
      <c r="I20" s="43">
        <v>0</v>
      </c>
      <c r="J20" s="43">
        <f t="shared" si="0"/>
        <v>0</v>
      </c>
      <c r="K20" s="45">
        <f t="shared" si="1"/>
        <v>0</v>
      </c>
      <c r="L20" s="51">
        <f t="shared" si="2"/>
        <v>0</v>
      </c>
      <c r="M20" s="55"/>
      <c r="R20" s="174"/>
    </row>
    <row r="21" spans="1:18" ht="18" customHeight="1" x14ac:dyDescent="0.25">
      <c r="A21" s="85">
        <v>19</v>
      </c>
      <c r="B21" s="91" t="s">
        <v>66</v>
      </c>
      <c r="C21" s="74" t="s">
        <v>1073</v>
      </c>
      <c r="D21" s="59" t="s">
        <v>1639</v>
      </c>
      <c r="E21" s="176">
        <v>25</v>
      </c>
      <c r="F21" s="61" t="s">
        <v>959</v>
      </c>
      <c r="G21" s="61"/>
      <c r="H21" s="61"/>
      <c r="I21" s="43">
        <v>0</v>
      </c>
      <c r="J21" s="43">
        <f t="shared" si="0"/>
        <v>0</v>
      </c>
      <c r="K21" s="45">
        <f t="shared" si="1"/>
        <v>0</v>
      </c>
      <c r="L21" s="51">
        <f t="shared" si="2"/>
        <v>0</v>
      </c>
      <c r="M21" s="55"/>
      <c r="R21" s="174"/>
    </row>
    <row r="22" spans="1:18" ht="18" customHeight="1" x14ac:dyDescent="0.25">
      <c r="A22" s="85">
        <v>20</v>
      </c>
      <c r="B22" s="91" t="s">
        <v>67</v>
      </c>
      <c r="C22" s="74" t="s">
        <v>1074</v>
      </c>
      <c r="D22" s="59" t="s">
        <v>1639</v>
      </c>
      <c r="E22" s="176">
        <v>250</v>
      </c>
      <c r="F22" s="61" t="s">
        <v>1031</v>
      </c>
      <c r="G22" s="61"/>
      <c r="H22" s="61"/>
      <c r="I22" s="43">
        <v>0</v>
      </c>
      <c r="J22" s="43">
        <f t="shared" si="0"/>
        <v>0</v>
      </c>
      <c r="K22" s="45">
        <f t="shared" si="1"/>
        <v>0</v>
      </c>
      <c r="L22" s="51">
        <f t="shared" si="2"/>
        <v>0</v>
      </c>
      <c r="M22" s="55"/>
      <c r="R22" s="174"/>
    </row>
    <row r="23" spans="1:18" ht="18" customHeight="1" x14ac:dyDescent="0.25">
      <c r="A23" s="85">
        <v>21</v>
      </c>
      <c r="B23" s="91" t="s">
        <v>68</v>
      </c>
      <c r="C23" s="74" t="s">
        <v>1075</v>
      </c>
      <c r="D23" s="59" t="s">
        <v>1639</v>
      </c>
      <c r="E23" s="176">
        <v>4335</v>
      </c>
      <c r="F23" s="61" t="s">
        <v>958</v>
      </c>
      <c r="G23" s="61"/>
      <c r="H23" s="61"/>
      <c r="I23" s="43">
        <v>0</v>
      </c>
      <c r="J23" s="43">
        <f t="shared" si="0"/>
        <v>0</v>
      </c>
      <c r="K23" s="45">
        <f t="shared" si="1"/>
        <v>0</v>
      </c>
      <c r="L23" s="51">
        <f t="shared" si="2"/>
        <v>0</v>
      </c>
      <c r="M23" s="55"/>
      <c r="R23" s="174"/>
    </row>
    <row r="24" spans="1:18" ht="18" customHeight="1" x14ac:dyDescent="0.25">
      <c r="A24" s="85">
        <v>22</v>
      </c>
      <c r="B24" s="90" t="s">
        <v>69</v>
      </c>
      <c r="C24" s="73" t="s">
        <v>1076</v>
      </c>
      <c r="D24" s="59" t="s">
        <v>1639</v>
      </c>
      <c r="E24" s="176">
        <v>34500</v>
      </c>
      <c r="F24" s="61" t="s">
        <v>958</v>
      </c>
      <c r="G24" s="61"/>
      <c r="H24" s="61"/>
      <c r="I24" s="43">
        <v>0</v>
      </c>
      <c r="J24" s="43">
        <f t="shared" si="0"/>
        <v>0</v>
      </c>
      <c r="K24" s="45">
        <f t="shared" si="1"/>
        <v>0</v>
      </c>
      <c r="L24" s="51">
        <f t="shared" si="2"/>
        <v>0</v>
      </c>
      <c r="M24" s="55"/>
      <c r="R24" s="174"/>
    </row>
    <row r="25" spans="1:18" ht="18" customHeight="1" x14ac:dyDescent="0.25">
      <c r="A25" s="85">
        <v>23</v>
      </c>
      <c r="B25" s="92" t="s">
        <v>70</v>
      </c>
      <c r="C25" s="75" t="s">
        <v>1076</v>
      </c>
      <c r="D25" s="59" t="s">
        <v>1639</v>
      </c>
      <c r="E25" s="176">
        <v>50</v>
      </c>
      <c r="F25" s="61" t="s">
        <v>958</v>
      </c>
      <c r="G25" s="61"/>
      <c r="H25" s="61"/>
      <c r="I25" s="43">
        <v>0</v>
      </c>
      <c r="J25" s="43">
        <f t="shared" si="0"/>
        <v>0</v>
      </c>
      <c r="K25" s="45">
        <f t="shared" si="1"/>
        <v>0</v>
      </c>
      <c r="L25" s="51">
        <f t="shared" si="2"/>
        <v>0</v>
      </c>
      <c r="M25" s="55"/>
      <c r="R25" s="174"/>
    </row>
    <row r="26" spans="1:18" ht="18" customHeight="1" x14ac:dyDescent="0.25">
      <c r="A26" s="85">
        <v>24</v>
      </c>
      <c r="B26" s="92" t="s">
        <v>71</v>
      </c>
      <c r="C26" s="75"/>
      <c r="D26" s="59" t="s">
        <v>1639</v>
      </c>
      <c r="E26" s="176">
        <v>2200</v>
      </c>
      <c r="F26" s="61" t="s">
        <v>958</v>
      </c>
      <c r="G26" s="61"/>
      <c r="H26" s="61"/>
      <c r="I26" s="43">
        <v>0</v>
      </c>
      <c r="J26" s="43">
        <f t="shared" si="0"/>
        <v>0</v>
      </c>
      <c r="K26" s="45">
        <f t="shared" si="1"/>
        <v>0</v>
      </c>
      <c r="L26" s="51">
        <f t="shared" si="2"/>
        <v>0</v>
      </c>
      <c r="M26" s="55"/>
      <c r="R26" s="174"/>
    </row>
    <row r="27" spans="1:18" ht="18" customHeight="1" x14ac:dyDescent="0.25">
      <c r="A27" s="85">
        <v>25</v>
      </c>
      <c r="B27" s="92" t="s">
        <v>72</v>
      </c>
      <c r="C27" s="75" t="s">
        <v>1077</v>
      </c>
      <c r="D27" s="59" t="s">
        <v>1639</v>
      </c>
      <c r="E27" s="176">
        <v>1115</v>
      </c>
      <c r="F27" s="61" t="s">
        <v>957</v>
      </c>
      <c r="G27" s="61"/>
      <c r="H27" s="61"/>
      <c r="I27" s="43">
        <v>0</v>
      </c>
      <c r="J27" s="43">
        <f t="shared" si="0"/>
        <v>0</v>
      </c>
      <c r="K27" s="45">
        <f t="shared" si="1"/>
        <v>0</v>
      </c>
      <c r="L27" s="51">
        <f t="shared" si="2"/>
        <v>0</v>
      </c>
      <c r="M27" s="55"/>
      <c r="R27" s="174"/>
    </row>
    <row r="28" spans="1:18" ht="18" customHeight="1" x14ac:dyDescent="0.25">
      <c r="A28" s="85">
        <v>26</v>
      </c>
      <c r="B28" s="90" t="s">
        <v>73</v>
      </c>
      <c r="C28" s="73" t="s">
        <v>1078</v>
      </c>
      <c r="D28" s="59" t="s">
        <v>1639</v>
      </c>
      <c r="E28" s="176">
        <v>1085</v>
      </c>
      <c r="F28" s="61" t="s">
        <v>957</v>
      </c>
      <c r="G28" s="61"/>
      <c r="H28" s="61"/>
      <c r="I28" s="43">
        <v>0</v>
      </c>
      <c r="J28" s="43">
        <f t="shared" si="0"/>
        <v>0</v>
      </c>
      <c r="K28" s="45">
        <f t="shared" si="1"/>
        <v>0</v>
      </c>
      <c r="L28" s="51">
        <f t="shared" si="2"/>
        <v>0</v>
      </c>
      <c r="M28" s="55"/>
      <c r="R28" s="174"/>
    </row>
    <row r="29" spans="1:18" ht="18" customHeight="1" x14ac:dyDescent="0.25">
      <c r="A29" s="85">
        <v>27</v>
      </c>
      <c r="B29" s="90" t="s">
        <v>74</v>
      </c>
      <c r="C29" s="73" t="s">
        <v>1079</v>
      </c>
      <c r="D29" s="59" t="s">
        <v>1639</v>
      </c>
      <c r="E29" s="176">
        <v>7635</v>
      </c>
      <c r="F29" s="61" t="s">
        <v>958</v>
      </c>
      <c r="G29" s="61"/>
      <c r="H29" s="61"/>
      <c r="I29" s="44">
        <v>0</v>
      </c>
      <c r="J29" s="43">
        <f t="shared" si="0"/>
        <v>0</v>
      </c>
      <c r="K29" s="45">
        <f t="shared" si="1"/>
        <v>0</v>
      </c>
      <c r="L29" s="51">
        <f t="shared" si="2"/>
        <v>0</v>
      </c>
      <c r="M29" s="55"/>
      <c r="R29" s="174"/>
    </row>
    <row r="30" spans="1:18" ht="18" customHeight="1" x14ac:dyDescent="0.25">
      <c r="A30" s="85">
        <v>28</v>
      </c>
      <c r="B30" s="93" t="s">
        <v>75</v>
      </c>
      <c r="C30" s="76" t="s">
        <v>1080</v>
      </c>
      <c r="D30" s="59" t="s">
        <v>1639</v>
      </c>
      <c r="E30" s="176">
        <v>120710</v>
      </c>
      <c r="F30" s="61" t="s">
        <v>958</v>
      </c>
      <c r="G30" s="61"/>
      <c r="H30" s="61"/>
      <c r="I30" s="45">
        <v>0</v>
      </c>
      <c r="J30" s="43">
        <f t="shared" si="0"/>
        <v>0</v>
      </c>
      <c r="K30" s="45">
        <f t="shared" si="1"/>
        <v>0</v>
      </c>
      <c r="L30" s="51">
        <f t="shared" si="2"/>
        <v>0</v>
      </c>
      <c r="M30" s="55"/>
      <c r="R30" s="174"/>
    </row>
    <row r="31" spans="1:18" ht="18" customHeight="1" x14ac:dyDescent="0.25">
      <c r="A31" s="85">
        <v>29</v>
      </c>
      <c r="B31" s="90" t="s">
        <v>76</v>
      </c>
      <c r="C31" s="73" t="s">
        <v>1081</v>
      </c>
      <c r="D31" s="59" t="s">
        <v>1639</v>
      </c>
      <c r="E31" s="176">
        <v>4505</v>
      </c>
      <c r="F31" s="61" t="s">
        <v>960</v>
      </c>
      <c r="G31" s="61"/>
      <c r="H31" s="61"/>
      <c r="I31" s="45">
        <v>0</v>
      </c>
      <c r="J31" s="43">
        <f t="shared" si="0"/>
        <v>0</v>
      </c>
      <c r="K31" s="45">
        <f t="shared" si="1"/>
        <v>0</v>
      </c>
      <c r="L31" s="51">
        <f t="shared" si="2"/>
        <v>0</v>
      </c>
      <c r="M31" s="55"/>
      <c r="R31" s="174"/>
    </row>
    <row r="32" spans="1:18" ht="18" customHeight="1" x14ac:dyDescent="0.25">
      <c r="A32" s="85">
        <v>30</v>
      </c>
      <c r="B32" s="94" t="s">
        <v>77</v>
      </c>
      <c r="C32" s="77" t="s">
        <v>1082</v>
      </c>
      <c r="D32" s="59" t="s">
        <v>1639</v>
      </c>
      <c r="E32" s="176">
        <v>1685</v>
      </c>
      <c r="F32" s="61" t="s">
        <v>960</v>
      </c>
      <c r="G32" s="61"/>
      <c r="H32" s="61"/>
      <c r="I32" s="43">
        <v>0</v>
      </c>
      <c r="J32" s="43">
        <f t="shared" si="0"/>
        <v>0</v>
      </c>
      <c r="K32" s="45">
        <f t="shared" si="1"/>
        <v>0</v>
      </c>
      <c r="L32" s="51">
        <f t="shared" si="2"/>
        <v>0</v>
      </c>
      <c r="M32" s="55"/>
      <c r="R32" s="174"/>
    </row>
    <row r="33" spans="1:18" ht="18" customHeight="1" x14ac:dyDescent="0.25">
      <c r="A33" s="85">
        <v>31</v>
      </c>
      <c r="B33" s="93" t="s">
        <v>78</v>
      </c>
      <c r="C33" s="76" t="s">
        <v>1083</v>
      </c>
      <c r="D33" s="59" t="s">
        <v>1639</v>
      </c>
      <c r="E33" s="176">
        <v>10320</v>
      </c>
      <c r="F33" s="61" t="s">
        <v>960</v>
      </c>
      <c r="G33" s="61"/>
      <c r="H33" s="61"/>
      <c r="I33" s="45">
        <v>0</v>
      </c>
      <c r="J33" s="43">
        <f t="shared" si="0"/>
        <v>0</v>
      </c>
      <c r="K33" s="45">
        <f t="shared" si="1"/>
        <v>0</v>
      </c>
      <c r="L33" s="51">
        <f t="shared" si="2"/>
        <v>0</v>
      </c>
      <c r="M33" s="55"/>
      <c r="R33" s="174"/>
    </row>
    <row r="34" spans="1:18" ht="18" customHeight="1" x14ac:dyDescent="0.25">
      <c r="A34" s="85">
        <v>32</v>
      </c>
      <c r="B34" s="90" t="s">
        <v>79</v>
      </c>
      <c r="C34" s="73" t="s">
        <v>1084</v>
      </c>
      <c r="D34" s="59" t="s">
        <v>1639</v>
      </c>
      <c r="E34" s="176">
        <v>11590</v>
      </c>
      <c r="F34" s="61" t="s">
        <v>960</v>
      </c>
      <c r="G34" s="61"/>
      <c r="H34" s="61"/>
      <c r="I34" s="43">
        <v>0</v>
      </c>
      <c r="J34" s="43">
        <f t="shared" si="0"/>
        <v>0</v>
      </c>
      <c r="K34" s="45">
        <f t="shared" si="1"/>
        <v>0</v>
      </c>
      <c r="L34" s="51">
        <f t="shared" si="2"/>
        <v>0</v>
      </c>
      <c r="M34" s="55"/>
      <c r="R34" s="174"/>
    </row>
    <row r="35" spans="1:18" ht="18" customHeight="1" x14ac:dyDescent="0.25">
      <c r="A35" s="85">
        <v>33</v>
      </c>
      <c r="B35" s="91" t="s">
        <v>80</v>
      </c>
      <c r="C35" s="74" t="s">
        <v>1085</v>
      </c>
      <c r="D35" s="59" t="s">
        <v>1639</v>
      </c>
      <c r="E35" s="176">
        <v>54880</v>
      </c>
      <c r="F35" s="61" t="s">
        <v>958</v>
      </c>
      <c r="G35" s="61"/>
      <c r="H35" s="61"/>
      <c r="I35" s="43">
        <v>0</v>
      </c>
      <c r="J35" s="43">
        <f t="shared" si="0"/>
        <v>0</v>
      </c>
      <c r="K35" s="45">
        <f t="shared" si="1"/>
        <v>0</v>
      </c>
      <c r="L35" s="51">
        <f t="shared" si="2"/>
        <v>0</v>
      </c>
      <c r="M35" s="55"/>
      <c r="R35" s="174"/>
    </row>
    <row r="36" spans="1:18" ht="18" customHeight="1" x14ac:dyDescent="0.25">
      <c r="A36" s="85">
        <v>34</v>
      </c>
      <c r="B36" s="90" t="s">
        <v>81</v>
      </c>
      <c r="C36" s="73"/>
      <c r="D36" s="59" t="s">
        <v>1639</v>
      </c>
      <c r="E36" s="176">
        <v>1785</v>
      </c>
      <c r="F36" s="61" t="s">
        <v>958</v>
      </c>
      <c r="G36" s="61"/>
      <c r="H36" s="61"/>
      <c r="I36" s="43">
        <v>0</v>
      </c>
      <c r="J36" s="43">
        <f t="shared" si="0"/>
        <v>0</v>
      </c>
      <c r="K36" s="45">
        <f t="shared" si="1"/>
        <v>0</v>
      </c>
      <c r="L36" s="51">
        <f t="shared" si="2"/>
        <v>0</v>
      </c>
      <c r="M36" s="55"/>
      <c r="R36" s="174"/>
    </row>
    <row r="37" spans="1:18" ht="18" customHeight="1" x14ac:dyDescent="0.25">
      <c r="A37" s="85">
        <v>35</v>
      </c>
      <c r="B37" s="90" t="s">
        <v>82</v>
      </c>
      <c r="C37" s="73" t="s">
        <v>1086</v>
      </c>
      <c r="D37" s="59" t="s">
        <v>1639</v>
      </c>
      <c r="E37" s="176">
        <v>22525</v>
      </c>
      <c r="F37" s="61" t="s">
        <v>957</v>
      </c>
      <c r="G37" s="61"/>
      <c r="H37" s="61"/>
      <c r="I37" s="43">
        <v>0</v>
      </c>
      <c r="J37" s="43">
        <f t="shared" si="0"/>
        <v>0</v>
      </c>
      <c r="K37" s="45">
        <f t="shared" si="1"/>
        <v>0</v>
      </c>
      <c r="L37" s="51">
        <f t="shared" si="2"/>
        <v>0</v>
      </c>
      <c r="M37" s="55"/>
      <c r="R37" s="174"/>
    </row>
    <row r="38" spans="1:18" ht="18" customHeight="1" x14ac:dyDescent="0.25">
      <c r="A38" s="85">
        <v>36</v>
      </c>
      <c r="B38" s="90" t="s">
        <v>83</v>
      </c>
      <c r="C38" s="73" t="s">
        <v>1087</v>
      </c>
      <c r="D38" s="59" t="s">
        <v>1639</v>
      </c>
      <c r="E38" s="176">
        <v>12675</v>
      </c>
      <c r="F38" s="61" t="s">
        <v>957</v>
      </c>
      <c r="G38" s="61"/>
      <c r="H38" s="61"/>
      <c r="I38" s="43">
        <v>0</v>
      </c>
      <c r="J38" s="43">
        <f t="shared" si="0"/>
        <v>0</v>
      </c>
      <c r="K38" s="45">
        <f t="shared" si="1"/>
        <v>0</v>
      </c>
      <c r="L38" s="51">
        <f t="shared" si="2"/>
        <v>0</v>
      </c>
      <c r="M38" s="55"/>
      <c r="R38" s="174"/>
    </row>
    <row r="39" spans="1:18" ht="18" customHeight="1" x14ac:dyDescent="0.25">
      <c r="A39" s="85">
        <v>37</v>
      </c>
      <c r="B39" s="90" t="s">
        <v>84</v>
      </c>
      <c r="C39" s="73" t="s">
        <v>1088</v>
      </c>
      <c r="D39" s="59" t="s">
        <v>1639</v>
      </c>
      <c r="E39" s="176">
        <v>28585</v>
      </c>
      <c r="F39" s="61" t="s">
        <v>958</v>
      </c>
      <c r="G39" s="61"/>
      <c r="H39" s="61"/>
      <c r="I39" s="43">
        <v>0</v>
      </c>
      <c r="J39" s="43">
        <f t="shared" si="0"/>
        <v>0</v>
      </c>
      <c r="K39" s="45">
        <f t="shared" si="1"/>
        <v>0</v>
      </c>
      <c r="L39" s="51">
        <f t="shared" si="2"/>
        <v>0</v>
      </c>
      <c r="M39" s="55"/>
      <c r="R39" s="174"/>
    </row>
    <row r="40" spans="1:18" ht="18" customHeight="1" x14ac:dyDescent="0.25">
      <c r="A40" s="85">
        <v>38</v>
      </c>
      <c r="B40" s="93" t="s">
        <v>85</v>
      </c>
      <c r="C40" s="76" t="s">
        <v>1089</v>
      </c>
      <c r="D40" s="59" t="s">
        <v>1639</v>
      </c>
      <c r="E40" s="176">
        <v>25265</v>
      </c>
      <c r="F40" s="61" t="s">
        <v>958</v>
      </c>
      <c r="G40" s="61"/>
      <c r="H40" s="61"/>
      <c r="I40" s="45">
        <v>0</v>
      </c>
      <c r="J40" s="43">
        <f t="shared" si="0"/>
        <v>0</v>
      </c>
      <c r="K40" s="45">
        <f t="shared" si="1"/>
        <v>0</v>
      </c>
      <c r="L40" s="51">
        <f t="shared" si="2"/>
        <v>0</v>
      </c>
      <c r="M40" s="55"/>
      <c r="R40" s="174"/>
    </row>
    <row r="41" spans="1:18" ht="18" customHeight="1" x14ac:dyDescent="0.25">
      <c r="A41" s="85">
        <v>39</v>
      </c>
      <c r="B41" s="90" t="s">
        <v>86</v>
      </c>
      <c r="C41" s="73" t="s">
        <v>1090</v>
      </c>
      <c r="D41" s="59" t="s">
        <v>1639</v>
      </c>
      <c r="E41" s="176">
        <v>241145</v>
      </c>
      <c r="F41" s="61" t="s">
        <v>958</v>
      </c>
      <c r="G41" s="61"/>
      <c r="H41" s="61"/>
      <c r="I41" s="43">
        <v>0</v>
      </c>
      <c r="J41" s="43">
        <f t="shared" si="0"/>
        <v>0</v>
      </c>
      <c r="K41" s="45">
        <f t="shared" si="1"/>
        <v>0</v>
      </c>
      <c r="L41" s="51">
        <f t="shared" si="2"/>
        <v>0</v>
      </c>
      <c r="M41" s="55"/>
      <c r="R41" s="174"/>
    </row>
    <row r="42" spans="1:18" ht="18" customHeight="1" x14ac:dyDescent="0.25">
      <c r="A42" s="85">
        <v>40</v>
      </c>
      <c r="B42" s="93" t="s">
        <v>87</v>
      </c>
      <c r="C42" s="76" t="s">
        <v>1091</v>
      </c>
      <c r="D42" s="59" t="s">
        <v>1639</v>
      </c>
      <c r="E42" s="176">
        <v>1505</v>
      </c>
      <c r="F42" s="61" t="s">
        <v>960</v>
      </c>
      <c r="G42" s="61"/>
      <c r="H42" s="61"/>
      <c r="I42" s="45">
        <v>0</v>
      </c>
      <c r="J42" s="43">
        <f t="shared" si="0"/>
        <v>0</v>
      </c>
      <c r="K42" s="45">
        <f t="shared" si="1"/>
        <v>0</v>
      </c>
      <c r="L42" s="51">
        <f t="shared" si="2"/>
        <v>0</v>
      </c>
      <c r="M42" s="55"/>
      <c r="R42" s="174"/>
    </row>
    <row r="43" spans="1:18" ht="18" customHeight="1" x14ac:dyDescent="0.25">
      <c r="A43" s="85">
        <v>41</v>
      </c>
      <c r="B43" s="90" t="s">
        <v>88</v>
      </c>
      <c r="C43" s="73" t="s">
        <v>1092</v>
      </c>
      <c r="D43" s="59" t="s">
        <v>1639</v>
      </c>
      <c r="E43" s="176">
        <v>175640</v>
      </c>
      <c r="F43" s="61" t="s">
        <v>958</v>
      </c>
      <c r="G43" s="61"/>
      <c r="H43" s="61"/>
      <c r="I43" s="43">
        <v>0</v>
      </c>
      <c r="J43" s="43">
        <f t="shared" si="0"/>
        <v>0</v>
      </c>
      <c r="K43" s="45">
        <f t="shared" si="1"/>
        <v>0</v>
      </c>
      <c r="L43" s="51">
        <f t="shared" si="2"/>
        <v>0</v>
      </c>
      <c r="M43" s="55"/>
      <c r="R43" s="174"/>
    </row>
    <row r="44" spans="1:18" ht="18" customHeight="1" x14ac:dyDescent="0.25">
      <c r="A44" s="85">
        <v>42</v>
      </c>
      <c r="B44" s="90" t="s">
        <v>89</v>
      </c>
      <c r="C44" s="73" t="s">
        <v>1093</v>
      </c>
      <c r="D44" s="59" t="s">
        <v>1639</v>
      </c>
      <c r="E44" s="176">
        <v>34320</v>
      </c>
      <c r="F44" s="61" t="s">
        <v>958</v>
      </c>
      <c r="G44" s="61"/>
      <c r="H44" s="61"/>
      <c r="I44" s="44">
        <v>0</v>
      </c>
      <c r="J44" s="43">
        <f t="shared" si="0"/>
        <v>0</v>
      </c>
      <c r="K44" s="45">
        <f t="shared" si="1"/>
        <v>0</v>
      </c>
      <c r="L44" s="51">
        <f t="shared" si="2"/>
        <v>0</v>
      </c>
      <c r="M44" s="55"/>
      <c r="R44" s="174"/>
    </row>
    <row r="45" spans="1:18" ht="18" customHeight="1" x14ac:dyDescent="0.25">
      <c r="A45" s="85">
        <v>43</v>
      </c>
      <c r="B45" s="93" t="s">
        <v>90</v>
      </c>
      <c r="C45" s="76" t="s">
        <v>1094</v>
      </c>
      <c r="D45" s="59" t="s">
        <v>1639</v>
      </c>
      <c r="E45" s="176">
        <v>1205</v>
      </c>
      <c r="F45" s="61" t="s">
        <v>963</v>
      </c>
      <c r="G45" s="61"/>
      <c r="H45" s="61"/>
      <c r="I45" s="45">
        <v>0</v>
      </c>
      <c r="J45" s="43">
        <f t="shared" si="0"/>
        <v>0</v>
      </c>
      <c r="K45" s="45">
        <f t="shared" si="1"/>
        <v>0</v>
      </c>
      <c r="L45" s="51">
        <f t="shared" si="2"/>
        <v>0</v>
      </c>
      <c r="M45" s="55"/>
      <c r="R45" s="174"/>
    </row>
    <row r="46" spans="1:18" ht="18" customHeight="1" x14ac:dyDescent="0.25">
      <c r="A46" s="85">
        <v>44</v>
      </c>
      <c r="B46" s="90" t="s">
        <v>91</v>
      </c>
      <c r="C46" s="73" t="s">
        <v>1095</v>
      </c>
      <c r="D46" s="59" t="s">
        <v>1639</v>
      </c>
      <c r="E46" s="176">
        <v>12255</v>
      </c>
      <c r="F46" s="61" t="s">
        <v>960</v>
      </c>
      <c r="G46" s="61"/>
      <c r="H46" s="61"/>
      <c r="I46" s="43">
        <v>0</v>
      </c>
      <c r="J46" s="43">
        <f t="shared" si="0"/>
        <v>0</v>
      </c>
      <c r="K46" s="45">
        <f t="shared" si="1"/>
        <v>0</v>
      </c>
      <c r="L46" s="51">
        <f t="shared" si="2"/>
        <v>0</v>
      </c>
      <c r="M46" s="55"/>
      <c r="R46" s="174"/>
    </row>
    <row r="47" spans="1:18" ht="18" customHeight="1" x14ac:dyDescent="0.25">
      <c r="A47" s="85">
        <v>45</v>
      </c>
      <c r="B47" s="90" t="s">
        <v>92</v>
      </c>
      <c r="C47" s="73" t="s">
        <v>1096</v>
      </c>
      <c r="D47" s="59" t="s">
        <v>1639</v>
      </c>
      <c r="E47" s="176">
        <v>14850</v>
      </c>
      <c r="F47" s="61" t="s">
        <v>964</v>
      </c>
      <c r="G47" s="61"/>
      <c r="H47" s="61"/>
      <c r="I47" s="43">
        <v>0</v>
      </c>
      <c r="J47" s="43">
        <f t="shared" si="0"/>
        <v>0</v>
      </c>
      <c r="K47" s="45">
        <f t="shared" si="1"/>
        <v>0</v>
      </c>
      <c r="L47" s="51">
        <f t="shared" si="2"/>
        <v>0</v>
      </c>
      <c r="M47" s="55"/>
      <c r="R47" s="174"/>
    </row>
    <row r="48" spans="1:18" ht="18" customHeight="1" x14ac:dyDescent="0.25">
      <c r="A48" s="85">
        <v>46</v>
      </c>
      <c r="B48" s="93" t="s">
        <v>93</v>
      </c>
      <c r="C48" s="76" t="s">
        <v>1097</v>
      </c>
      <c r="D48" s="59" t="s">
        <v>1639</v>
      </c>
      <c r="E48" s="176">
        <v>44275</v>
      </c>
      <c r="F48" s="61" t="s">
        <v>958</v>
      </c>
      <c r="G48" s="61"/>
      <c r="H48" s="61"/>
      <c r="I48" s="45">
        <v>0</v>
      </c>
      <c r="J48" s="43">
        <f t="shared" si="0"/>
        <v>0</v>
      </c>
      <c r="K48" s="45">
        <f t="shared" si="1"/>
        <v>0</v>
      </c>
      <c r="L48" s="51">
        <f t="shared" si="2"/>
        <v>0</v>
      </c>
      <c r="M48" s="55"/>
      <c r="R48" s="174"/>
    </row>
    <row r="49" spans="1:18" ht="18" customHeight="1" x14ac:dyDescent="0.25">
      <c r="A49" s="85">
        <v>47</v>
      </c>
      <c r="B49" s="90" t="s">
        <v>94</v>
      </c>
      <c r="C49" s="73" t="s">
        <v>1098</v>
      </c>
      <c r="D49" s="59" t="s">
        <v>1639</v>
      </c>
      <c r="E49" s="176">
        <v>255</v>
      </c>
      <c r="F49" s="61" t="s">
        <v>957</v>
      </c>
      <c r="G49" s="61"/>
      <c r="H49" s="61"/>
      <c r="I49" s="43">
        <v>0</v>
      </c>
      <c r="J49" s="43">
        <f t="shared" si="0"/>
        <v>0</v>
      </c>
      <c r="K49" s="45">
        <f t="shared" si="1"/>
        <v>0</v>
      </c>
      <c r="L49" s="51">
        <f t="shared" si="2"/>
        <v>0</v>
      </c>
      <c r="M49" s="55"/>
      <c r="R49" s="174"/>
    </row>
    <row r="50" spans="1:18" ht="18" customHeight="1" x14ac:dyDescent="0.25">
      <c r="A50" s="85">
        <v>48</v>
      </c>
      <c r="B50" s="90" t="s">
        <v>95</v>
      </c>
      <c r="C50" s="73" t="s">
        <v>1099</v>
      </c>
      <c r="D50" s="59" t="s">
        <v>1639</v>
      </c>
      <c r="E50" s="176">
        <v>440</v>
      </c>
      <c r="F50" s="61" t="s">
        <v>957</v>
      </c>
      <c r="G50" s="61"/>
      <c r="H50" s="61"/>
      <c r="I50" s="43">
        <v>0</v>
      </c>
      <c r="J50" s="43">
        <f t="shared" si="0"/>
        <v>0</v>
      </c>
      <c r="K50" s="45">
        <f t="shared" si="1"/>
        <v>0</v>
      </c>
      <c r="L50" s="51">
        <f t="shared" si="2"/>
        <v>0</v>
      </c>
      <c r="M50" s="55"/>
      <c r="R50" s="174"/>
    </row>
    <row r="51" spans="1:18" ht="18" customHeight="1" x14ac:dyDescent="0.25">
      <c r="A51" s="85">
        <v>49</v>
      </c>
      <c r="B51" s="90" t="s">
        <v>96</v>
      </c>
      <c r="C51" s="73" t="s">
        <v>1100</v>
      </c>
      <c r="D51" s="59" t="s">
        <v>1639</v>
      </c>
      <c r="E51" s="176">
        <v>18520</v>
      </c>
      <c r="F51" s="61" t="s">
        <v>957</v>
      </c>
      <c r="G51" s="61"/>
      <c r="H51" s="61"/>
      <c r="I51" s="43">
        <v>0</v>
      </c>
      <c r="J51" s="43">
        <f t="shared" si="0"/>
        <v>0</v>
      </c>
      <c r="K51" s="45">
        <f t="shared" si="1"/>
        <v>0</v>
      </c>
      <c r="L51" s="51">
        <f t="shared" si="2"/>
        <v>0</v>
      </c>
      <c r="M51" s="55"/>
      <c r="R51" s="174"/>
    </row>
    <row r="52" spans="1:18" ht="18" customHeight="1" x14ac:dyDescent="0.25">
      <c r="A52" s="85">
        <v>50</v>
      </c>
      <c r="B52" s="90" t="s">
        <v>97</v>
      </c>
      <c r="C52" s="73" t="s">
        <v>1101</v>
      </c>
      <c r="D52" s="59" t="s">
        <v>1639</v>
      </c>
      <c r="E52" s="176">
        <v>35025</v>
      </c>
      <c r="F52" s="61" t="s">
        <v>965</v>
      </c>
      <c r="G52" s="61"/>
      <c r="H52" s="61"/>
      <c r="I52" s="43">
        <v>0</v>
      </c>
      <c r="J52" s="43">
        <f t="shared" si="0"/>
        <v>0</v>
      </c>
      <c r="K52" s="45">
        <f t="shared" si="1"/>
        <v>0</v>
      </c>
      <c r="L52" s="51">
        <f t="shared" si="2"/>
        <v>0</v>
      </c>
      <c r="M52" s="55"/>
      <c r="R52" s="174"/>
    </row>
    <row r="53" spans="1:18" ht="18" customHeight="1" x14ac:dyDescent="0.25">
      <c r="A53" s="85">
        <v>51</v>
      </c>
      <c r="B53" s="88" t="s">
        <v>98</v>
      </c>
      <c r="C53" s="71" t="s">
        <v>1102</v>
      </c>
      <c r="D53" s="59" t="s">
        <v>1639</v>
      </c>
      <c r="E53" s="176">
        <v>5</v>
      </c>
      <c r="F53" s="61" t="s">
        <v>966</v>
      </c>
      <c r="G53" s="61"/>
      <c r="H53" s="61"/>
      <c r="I53" s="43">
        <v>0</v>
      </c>
      <c r="J53" s="43">
        <f t="shared" si="0"/>
        <v>0</v>
      </c>
      <c r="K53" s="45">
        <f t="shared" si="1"/>
        <v>0</v>
      </c>
      <c r="L53" s="51">
        <f t="shared" si="2"/>
        <v>0</v>
      </c>
      <c r="M53" s="55"/>
      <c r="R53" s="174"/>
    </row>
    <row r="54" spans="1:18" ht="18" customHeight="1" x14ac:dyDescent="0.25">
      <c r="A54" s="85">
        <v>52</v>
      </c>
      <c r="B54" s="90" t="s">
        <v>99</v>
      </c>
      <c r="C54" s="73" t="s">
        <v>1101</v>
      </c>
      <c r="D54" s="59" t="s">
        <v>1639</v>
      </c>
      <c r="E54" s="176">
        <v>43035</v>
      </c>
      <c r="F54" s="61" t="s">
        <v>966</v>
      </c>
      <c r="G54" s="61"/>
      <c r="H54" s="61"/>
      <c r="I54" s="43">
        <v>0</v>
      </c>
      <c r="J54" s="43">
        <f t="shared" si="0"/>
        <v>0</v>
      </c>
      <c r="K54" s="45">
        <f t="shared" si="1"/>
        <v>0</v>
      </c>
      <c r="L54" s="51">
        <f t="shared" si="2"/>
        <v>0</v>
      </c>
      <c r="M54" s="55"/>
      <c r="R54" s="174"/>
    </row>
    <row r="55" spans="1:18" ht="18" customHeight="1" x14ac:dyDescent="0.25">
      <c r="A55" s="85">
        <v>53</v>
      </c>
      <c r="B55" s="90" t="s">
        <v>100</v>
      </c>
      <c r="C55" s="73" t="s">
        <v>1103</v>
      </c>
      <c r="D55" s="59" t="s">
        <v>1639</v>
      </c>
      <c r="E55" s="176">
        <v>20980</v>
      </c>
      <c r="F55" s="61" t="s">
        <v>964</v>
      </c>
      <c r="G55" s="61"/>
      <c r="H55" s="61"/>
      <c r="I55" s="43">
        <v>0</v>
      </c>
      <c r="J55" s="43">
        <f t="shared" si="0"/>
        <v>0</v>
      </c>
      <c r="K55" s="45">
        <f t="shared" si="1"/>
        <v>0</v>
      </c>
      <c r="L55" s="51">
        <f t="shared" si="2"/>
        <v>0</v>
      </c>
      <c r="M55" s="55"/>
      <c r="R55" s="174"/>
    </row>
    <row r="56" spans="1:18" ht="69.75" customHeight="1" x14ac:dyDescent="0.25">
      <c r="A56" s="85">
        <v>54</v>
      </c>
      <c r="B56" s="90" t="s">
        <v>101</v>
      </c>
      <c r="C56" s="73"/>
      <c r="D56" s="59" t="s">
        <v>1639</v>
      </c>
      <c r="E56" s="26">
        <v>5</v>
      </c>
      <c r="F56" s="61" t="s">
        <v>967</v>
      </c>
      <c r="G56" s="61"/>
      <c r="H56" s="61"/>
      <c r="I56" s="43">
        <v>0</v>
      </c>
      <c r="J56" s="43">
        <f t="shared" si="0"/>
        <v>0</v>
      </c>
      <c r="K56" s="45">
        <f t="shared" si="1"/>
        <v>0</v>
      </c>
      <c r="L56" s="51">
        <f t="shared" si="2"/>
        <v>0</v>
      </c>
      <c r="M56" s="55"/>
      <c r="R56" s="174"/>
    </row>
    <row r="57" spans="1:18" ht="18" customHeight="1" x14ac:dyDescent="0.25">
      <c r="A57" s="85">
        <v>55</v>
      </c>
      <c r="B57" s="90" t="s">
        <v>102</v>
      </c>
      <c r="C57" s="73" t="s">
        <v>1104</v>
      </c>
      <c r="D57" s="59" t="s">
        <v>1639</v>
      </c>
      <c r="E57" s="176">
        <v>309065</v>
      </c>
      <c r="F57" s="61" t="s">
        <v>958</v>
      </c>
      <c r="G57" s="61"/>
      <c r="H57" s="61"/>
      <c r="I57" s="43">
        <v>0</v>
      </c>
      <c r="J57" s="43">
        <f t="shared" si="0"/>
        <v>0</v>
      </c>
      <c r="K57" s="45">
        <f t="shared" si="1"/>
        <v>0</v>
      </c>
      <c r="L57" s="51">
        <f t="shared" si="2"/>
        <v>0</v>
      </c>
      <c r="M57" s="55"/>
      <c r="R57" s="174"/>
    </row>
    <row r="58" spans="1:18" ht="18" customHeight="1" x14ac:dyDescent="0.25">
      <c r="A58" s="85">
        <v>56</v>
      </c>
      <c r="B58" s="90" t="s">
        <v>103</v>
      </c>
      <c r="C58" s="73"/>
      <c r="D58" s="59" t="s">
        <v>1639</v>
      </c>
      <c r="E58" s="176">
        <v>1785</v>
      </c>
      <c r="F58" s="61" t="s">
        <v>958</v>
      </c>
      <c r="G58" s="61"/>
      <c r="H58" s="61"/>
      <c r="I58" s="43">
        <v>0</v>
      </c>
      <c r="J58" s="43">
        <f t="shared" si="0"/>
        <v>0</v>
      </c>
      <c r="K58" s="45">
        <f t="shared" si="1"/>
        <v>0</v>
      </c>
      <c r="L58" s="51">
        <f t="shared" si="2"/>
        <v>0</v>
      </c>
      <c r="M58" s="55"/>
      <c r="R58" s="174"/>
    </row>
    <row r="59" spans="1:18" ht="18" customHeight="1" x14ac:dyDescent="0.25">
      <c r="A59" s="85">
        <v>57</v>
      </c>
      <c r="B59" s="88" t="s">
        <v>104</v>
      </c>
      <c r="C59" s="71" t="s">
        <v>1105</v>
      </c>
      <c r="D59" s="59" t="s">
        <v>1639</v>
      </c>
      <c r="E59" s="176">
        <v>20</v>
      </c>
      <c r="F59" s="61" t="s">
        <v>968</v>
      </c>
      <c r="G59" s="61"/>
      <c r="H59" s="61"/>
      <c r="I59" s="43">
        <v>0</v>
      </c>
      <c r="J59" s="43">
        <f t="shared" si="0"/>
        <v>0</v>
      </c>
      <c r="K59" s="45">
        <f t="shared" si="1"/>
        <v>0</v>
      </c>
      <c r="L59" s="51">
        <f t="shared" si="2"/>
        <v>0</v>
      </c>
      <c r="M59" s="55"/>
      <c r="R59" s="174"/>
    </row>
    <row r="60" spans="1:18" ht="18" customHeight="1" x14ac:dyDescent="0.25">
      <c r="A60" s="85">
        <v>58</v>
      </c>
      <c r="B60" s="88" t="s">
        <v>105</v>
      </c>
      <c r="C60" s="71"/>
      <c r="D60" s="59" t="s">
        <v>1639</v>
      </c>
      <c r="E60" s="176">
        <v>5</v>
      </c>
      <c r="F60" s="61" t="s">
        <v>968</v>
      </c>
      <c r="G60" s="61"/>
      <c r="H60" s="61"/>
      <c r="I60" s="43">
        <v>0</v>
      </c>
      <c r="J60" s="43">
        <f t="shared" si="0"/>
        <v>0</v>
      </c>
      <c r="K60" s="45">
        <f t="shared" si="1"/>
        <v>0</v>
      </c>
      <c r="L60" s="51">
        <f t="shared" si="2"/>
        <v>0</v>
      </c>
      <c r="M60" s="55"/>
      <c r="R60" s="174"/>
    </row>
    <row r="61" spans="1:18" ht="18" customHeight="1" x14ac:dyDescent="0.25">
      <c r="A61" s="85">
        <v>59</v>
      </c>
      <c r="B61" s="90" t="s">
        <v>106</v>
      </c>
      <c r="C61" s="73"/>
      <c r="D61" s="59" t="s">
        <v>1639</v>
      </c>
      <c r="E61" s="176">
        <v>100</v>
      </c>
      <c r="F61" s="61" t="s">
        <v>969</v>
      </c>
      <c r="G61" s="61"/>
      <c r="H61" s="61"/>
      <c r="I61" s="43">
        <v>0</v>
      </c>
      <c r="J61" s="43">
        <f t="shared" si="0"/>
        <v>0</v>
      </c>
      <c r="K61" s="45">
        <f t="shared" si="1"/>
        <v>0</v>
      </c>
      <c r="L61" s="51">
        <f t="shared" si="2"/>
        <v>0</v>
      </c>
      <c r="M61" s="55"/>
      <c r="R61" s="174"/>
    </row>
    <row r="62" spans="1:18" ht="18" customHeight="1" x14ac:dyDescent="0.25">
      <c r="A62" s="85">
        <v>60</v>
      </c>
      <c r="B62" s="90" t="s">
        <v>107</v>
      </c>
      <c r="C62" s="73"/>
      <c r="D62" s="59" t="s">
        <v>1639</v>
      </c>
      <c r="E62" s="176">
        <v>100</v>
      </c>
      <c r="F62" s="61" t="s">
        <v>969</v>
      </c>
      <c r="G62" s="61"/>
      <c r="H62" s="61"/>
      <c r="I62" s="43">
        <v>0</v>
      </c>
      <c r="J62" s="43">
        <f t="shared" si="0"/>
        <v>0</v>
      </c>
      <c r="K62" s="45">
        <f t="shared" si="1"/>
        <v>0</v>
      </c>
      <c r="L62" s="51">
        <f t="shared" si="2"/>
        <v>0</v>
      </c>
      <c r="M62" s="55"/>
      <c r="R62" s="174"/>
    </row>
    <row r="63" spans="1:18" ht="18" customHeight="1" x14ac:dyDescent="0.25">
      <c r="A63" s="85">
        <v>61</v>
      </c>
      <c r="B63" s="90" t="s">
        <v>108</v>
      </c>
      <c r="C63" s="73" t="s">
        <v>1106</v>
      </c>
      <c r="D63" s="59" t="s">
        <v>1639</v>
      </c>
      <c r="E63" s="176">
        <v>2395</v>
      </c>
      <c r="F63" s="61" t="s">
        <v>956</v>
      </c>
      <c r="G63" s="61"/>
      <c r="H63" s="61"/>
      <c r="I63" s="43">
        <v>0</v>
      </c>
      <c r="J63" s="43">
        <f t="shared" si="0"/>
        <v>0</v>
      </c>
      <c r="K63" s="45">
        <f t="shared" si="1"/>
        <v>0</v>
      </c>
      <c r="L63" s="51">
        <f t="shared" si="2"/>
        <v>0</v>
      </c>
      <c r="M63" s="55"/>
      <c r="R63" s="174"/>
    </row>
    <row r="64" spans="1:18" ht="18" customHeight="1" x14ac:dyDescent="0.25">
      <c r="A64" s="85">
        <v>62</v>
      </c>
      <c r="B64" s="90" t="s">
        <v>109</v>
      </c>
      <c r="C64" s="73" t="s">
        <v>1106</v>
      </c>
      <c r="D64" s="59" t="s">
        <v>1639</v>
      </c>
      <c r="E64" s="176">
        <v>255</v>
      </c>
      <c r="F64" s="61" t="s">
        <v>962</v>
      </c>
      <c r="G64" s="61"/>
      <c r="H64" s="61"/>
      <c r="I64" s="43">
        <v>0</v>
      </c>
      <c r="J64" s="43">
        <f t="shared" si="0"/>
        <v>0</v>
      </c>
      <c r="K64" s="45">
        <f t="shared" si="1"/>
        <v>0</v>
      </c>
      <c r="L64" s="51">
        <f t="shared" si="2"/>
        <v>0</v>
      </c>
      <c r="M64" s="55"/>
      <c r="R64" s="174"/>
    </row>
    <row r="65" spans="1:18" ht="18" customHeight="1" x14ac:dyDescent="0.25">
      <c r="A65" s="85">
        <v>63</v>
      </c>
      <c r="B65" s="90" t="s">
        <v>110</v>
      </c>
      <c r="C65" s="73" t="s">
        <v>1107</v>
      </c>
      <c r="D65" s="59" t="s">
        <v>1639</v>
      </c>
      <c r="E65" s="176">
        <v>1420</v>
      </c>
      <c r="F65" s="61" t="s">
        <v>960</v>
      </c>
      <c r="G65" s="61"/>
      <c r="H65" s="61"/>
      <c r="I65" s="43">
        <v>0</v>
      </c>
      <c r="J65" s="43">
        <f t="shared" si="0"/>
        <v>0</v>
      </c>
      <c r="K65" s="45">
        <f t="shared" si="1"/>
        <v>0</v>
      </c>
      <c r="L65" s="51">
        <f t="shared" si="2"/>
        <v>0</v>
      </c>
      <c r="M65" s="55"/>
      <c r="R65" s="174"/>
    </row>
    <row r="66" spans="1:18" ht="18" customHeight="1" x14ac:dyDescent="0.25">
      <c r="A66" s="85">
        <v>64</v>
      </c>
      <c r="B66" s="90" t="s">
        <v>111</v>
      </c>
      <c r="C66" s="73" t="s">
        <v>1108</v>
      </c>
      <c r="D66" s="59" t="s">
        <v>1639</v>
      </c>
      <c r="E66" s="176">
        <v>1440</v>
      </c>
      <c r="F66" s="61" t="s">
        <v>960</v>
      </c>
      <c r="G66" s="61"/>
      <c r="H66" s="61"/>
      <c r="I66" s="43">
        <v>0</v>
      </c>
      <c r="J66" s="43">
        <f t="shared" si="0"/>
        <v>0</v>
      </c>
      <c r="K66" s="45">
        <f t="shared" si="1"/>
        <v>0</v>
      </c>
      <c r="L66" s="51">
        <f t="shared" si="2"/>
        <v>0</v>
      </c>
      <c r="M66" s="55"/>
      <c r="R66" s="174"/>
    </row>
    <row r="67" spans="1:18" ht="18" customHeight="1" x14ac:dyDescent="0.25">
      <c r="A67" s="85">
        <v>65</v>
      </c>
      <c r="B67" s="90" t="s">
        <v>112</v>
      </c>
      <c r="C67" s="73" t="s">
        <v>1109</v>
      </c>
      <c r="D67" s="59" t="s">
        <v>1639</v>
      </c>
      <c r="E67" s="176">
        <v>545</v>
      </c>
      <c r="F67" s="61" t="s">
        <v>960</v>
      </c>
      <c r="G67" s="61"/>
      <c r="H67" s="61"/>
      <c r="I67" s="43">
        <v>0</v>
      </c>
      <c r="J67" s="43">
        <f t="shared" ref="J67:J130" si="3">E67*I67</f>
        <v>0</v>
      </c>
      <c r="K67" s="45">
        <f t="shared" ref="K67:K130" si="4">SUM(I67:J67)</f>
        <v>0</v>
      </c>
      <c r="L67" s="51">
        <f t="shared" ref="L67:L130" si="5">J67*(K67/100)+J67</f>
        <v>0</v>
      </c>
      <c r="M67" s="55"/>
      <c r="R67" s="174"/>
    </row>
    <row r="68" spans="1:18" ht="18" customHeight="1" x14ac:dyDescent="0.25">
      <c r="A68" s="85">
        <v>66</v>
      </c>
      <c r="B68" s="88" t="s">
        <v>113</v>
      </c>
      <c r="C68" s="71" t="s">
        <v>1110</v>
      </c>
      <c r="D68" s="59" t="s">
        <v>1639</v>
      </c>
      <c r="E68" s="176">
        <v>470</v>
      </c>
      <c r="F68" s="61" t="s">
        <v>960</v>
      </c>
      <c r="G68" s="61"/>
      <c r="H68" s="61"/>
      <c r="I68" s="43">
        <v>0</v>
      </c>
      <c r="J68" s="43">
        <f t="shared" si="3"/>
        <v>0</v>
      </c>
      <c r="K68" s="45">
        <f t="shared" si="4"/>
        <v>0</v>
      </c>
      <c r="L68" s="51">
        <f t="shared" si="5"/>
        <v>0</v>
      </c>
      <c r="M68" s="55"/>
      <c r="R68" s="174"/>
    </row>
    <row r="69" spans="1:18" ht="18" customHeight="1" x14ac:dyDescent="0.25">
      <c r="A69" s="85">
        <v>67</v>
      </c>
      <c r="B69" s="91" t="s">
        <v>114</v>
      </c>
      <c r="C69" s="74" t="s">
        <v>1111</v>
      </c>
      <c r="D69" s="59" t="s">
        <v>1639</v>
      </c>
      <c r="E69" s="176">
        <v>990</v>
      </c>
      <c r="F69" s="61" t="s">
        <v>1664</v>
      </c>
      <c r="G69" s="61"/>
      <c r="H69" s="61"/>
      <c r="I69" s="43">
        <v>0</v>
      </c>
      <c r="J69" s="43">
        <f t="shared" si="3"/>
        <v>0</v>
      </c>
      <c r="K69" s="45">
        <f t="shared" si="4"/>
        <v>0</v>
      </c>
      <c r="L69" s="51">
        <f t="shared" si="5"/>
        <v>0</v>
      </c>
      <c r="M69" s="55"/>
      <c r="R69" s="174"/>
    </row>
    <row r="70" spans="1:18" ht="18" customHeight="1" x14ac:dyDescent="0.25">
      <c r="A70" s="85">
        <v>68</v>
      </c>
      <c r="B70" s="91" t="s">
        <v>115</v>
      </c>
      <c r="C70" s="74" t="s">
        <v>1112</v>
      </c>
      <c r="D70" s="59" t="s">
        <v>1639</v>
      </c>
      <c r="E70" s="176">
        <v>80</v>
      </c>
      <c r="F70" s="61" t="s">
        <v>970</v>
      </c>
      <c r="G70" s="61"/>
      <c r="H70" s="61"/>
      <c r="I70" s="43">
        <v>0</v>
      </c>
      <c r="J70" s="43">
        <f t="shared" si="3"/>
        <v>0</v>
      </c>
      <c r="K70" s="45">
        <f t="shared" si="4"/>
        <v>0</v>
      </c>
      <c r="L70" s="51">
        <f t="shared" si="5"/>
        <v>0</v>
      </c>
      <c r="M70" s="55"/>
      <c r="R70" s="174"/>
    </row>
    <row r="71" spans="1:18" ht="18" customHeight="1" x14ac:dyDescent="0.25">
      <c r="A71" s="85">
        <v>69</v>
      </c>
      <c r="B71" s="91" t="s">
        <v>116</v>
      </c>
      <c r="C71" s="74" t="s">
        <v>1113</v>
      </c>
      <c r="D71" s="59" t="s">
        <v>1639</v>
      </c>
      <c r="E71" s="176">
        <v>5</v>
      </c>
      <c r="F71" s="61" t="s">
        <v>962</v>
      </c>
      <c r="G71" s="61"/>
      <c r="H71" s="61"/>
      <c r="I71" s="43">
        <v>0</v>
      </c>
      <c r="J71" s="43">
        <f t="shared" si="3"/>
        <v>0</v>
      </c>
      <c r="K71" s="45">
        <f t="shared" si="4"/>
        <v>0</v>
      </c>
      <c r="L71" s="51">
        <f t="shared" si="5"/>
        <v>0</v>
      </c>
      <c r="M71" s="55"/>
      <c r="R71" s="174"/>
    </row>
    <row r="72" spans="1:18" ht="18" customHeight="1" x14ac:dyDescent="0.25">
      <c r="A72" s="85">
        <v>70</v>
      </c>
      <c r="B72" s="91" t="s">
        <v>117</v>
      </c>
      <c r="C72" s="74"/>
      <c r="D72" s="59" t="s">
        <v>1639</v>
      </c>
      <c r="E72" s="176">
        <v>5</v>
      </c>
      <c r="F72" s="61" t="s">
        <v>962</v>
      </c>
      <c r="G72" s="61"/>
      <c r="H72" s="61"/>
      <c r="I72" s="43">
        <v>0</v>
      </c>
      <c r="J72" s="43">
        <f t="shared" si="3"/>
        <v>0</v>
      </c>
      <c r="K72" s="45">
        <f t="shared" si="4"/>
        <v>0</v>
      </c>
      <c r="L72" s="51">
        <f t="shared" si="5"/>
        <v>0</v>
      </c>
      <c r="M72" s="55"/>
      <c r="R72" s="174"/>
    </row>
    <row r="73" spans="1:18" ht="18" customHeight="1" x14ac:dyDescent="0.25">
      <c r="A73" s="85">
        <v>71</v>
      </c>
      <c r="B73" s="93" t="s">
        <v>118</v>
      </c>
      <c r="C73" s="76" t="s">
        <v>1114</v>
      </c>
      <c r="D73" s="59" t="s">
        <v>1639</v>
      </c>
      <c r="E73" s="176">
        <v>10</v>
      </c>
      <c r="F73" s="61" t="s">
        <v>959</v>
      </c>
      <c r="G73" s="61"/>
      <c r="H73" s="61"/>
      <c r="I73" s="43">
        <v>0</v>
      </c>
      <c r="J73" s="43">
        <f t="shared" si="3"/>
        <v>0</v>
      </c>
      <c r="K73" s="45">
        <f t="shared" si="4"/>
        <v>0</v>
      </c>
      <c r="L73" s="51">
        <f t="shared" si="5"/>
        <v>0</v>
      </c>
      <c r="M73" s="55"/>
      <c r="R73" s="174"/>
    </row>
    <row r="74" spans="1:18" ht="18" customHeight="1" x14ac:dyDescent="0.25">
      <c r="A74" s="85">
        <v>72</v>
      </c>
      <c r="B74" s="93" t="s">
        <v>119</v>
      </c>
      <c r="C74" s="76" t="s">
        <v>1115</v>
      </c>
      <c r="D74" s="59" t="s">
        <v>1639</v>
      </c>
      <c r="E74" s="176">
        <v>140</v>
      </c>
      <c r="F74" s="61" t="s">
        <v>960</v>
      </c>
      <c r="G74" s="61"/>
      <c r="H74" s="61"/>
      <c r="I74" s="43">
        <v>0</v>
      </c>
      <c r="J74" s="43">
        <f t="shared" si="3"/>
        <v>0</v>
      </c>
      <c r="K74" s="45">
        <f t="shared" si="4"/>
        <v>0</v>
      </c>
      <c r="L74" s="51">
        <f t="shared" si="5"/>
        <v>0</v>
      </c>
      <c r="M74" s="55"/>
      <c r="R74" s="174"/>
    </row>
    <row r="75" spans="1:18" ht="18" customHeight="1" x14ac:dyDescent="0.25">
      <c r="A75" s="85">
        <v>73</v>
      </c>
      <c r="B75" s="93" t="s">
        <v>120</v>
      </c>
      <c r="C75" s="76" t="s">
        <v>1116</v>
      </c>
      <c r="D75" s="59" t="s">
        <v>1639</v>
      </c>
      <c r="E75" s="176">
        <v>645</v>
      </c>
      <c r="F75" s="61" t="s">
        <v>957</v>
      </c>
      <c r="G75" s="61"/>
      <c r="H75" s="61"/>
      <c r="I75" s="43">
        <v>0</v>
      </c>
      <c r="J75" s="43">
        <f t="shared" si="3"/>
        <v>0</v>
      </c>
      <c r="K75" s="45">
        <f t="shared" si="4"/>
        <v>0</v>
      </c>
      <c r="L75" s="51">
        <f t="shared" si="5"/>
        <v>0</v>
      </c>
      <c r="M75" s="55"/>
      <c r="R75" s="174"/>
    </row>
    <row r="76" spans="1:18" ht="18" customHeight="1" x14ac:dyDescent="0.25">
      <c r="A76" s="85">
        <v>74</v>
      </c>
      <c r="B76" s="90" t="s">
        <v>121</v>
      </c>
      <c r="C76" s="73" t="s">
        <v>1117</v>
      </c>
      <c r="D76" s="59" t="s">
        <v>1639</v>
      </c>
      <c r="E76" s="176">
        <v>385335</v>
      </c>
      <c r="F76" s="61" t="s">
        <v>958</v>
      </c>
      <c r="G76" s="61"/>
      <c r="H76" s="61"/>
      <c r="I76" s="43">
        <v>0</v>
      </c>
      <c r="J76" s="43">
        <f t="shared" si="3"/>
        <v>0</v>
      </c>
      <c r="K76" s="45">
        <f t="shared" si="4"/>
        <v>0</v>
      </c>
      <c r="L76" s="51">
        <f t="shared" si="5"/>
        <v>0</v>
      </c>
      <c r="M76" s="55"/>
      <c r="R76" s="174"/>
    </row>
    <row r="77" spans="1:18" ht="18" customHeight="1" x14ac:dyDescent="0.25">
      <c r="A77" s="85">
        <v>75</v>
      </c>
      <c r="B77" s="93" t="s">
        <v>122</v>
      </c>
      <c r="C77" s="76" t="s">
        <v>1118</v>
      </c>
      <c r="D77" s="59" t="s">
        <v>1639</v>
      </c>
      <c r="E77" s="176">
        <v>565</v>
      </c>
      <c r="F77" s="61" t="s">
        <v>969</v>
      </c>
      <c r="G77" s="61"/>
      <c r="H77" s="61"/>
      <c r="I77" s="45">
        <v>0</v>
      </c>
      <c r="J77" s="43">
        <f t="shared" si="3"/>
        <v>0</v>
      </c>
      <c r="K77" s="45">
        <f t="shared" si="4"/>
        <v>0</v>
      </c>
      <c r="L77" s="51">
        <f t="shared" si="5"/>
        <v>0</v>
      </c>
      <c r="M77" s="55"/>
      <c r="R77" s="174"/>
    </row>
    <row r="78" spans="1:18" ht="18" customHeight="1" x14ac:dyDescent="0.25">
      <c r="A78" s="85">
        <v>76</v>
      </c>
      <c r="B78" s="91" t="s">
        <v>123</v>
      </c>
      <c r="C78" s="74" t="s">
        <v>1119</v>
      </c>
      <c r="D78" s="59" t="s">
        <v>1639</v>
      </c>
      <c r="E78" s="176">
        <v>2625</v>
      </c>
      <c r="F78" s="61" t="s">
        <v>960</v>
      </c>
      <c r="G78" s="61"/>
      <c r="H78" s="61"/>
      <c r="I78" s="45">
        <v>0</v>
      </c>
      <c r="J78" s="43">
        <f t="shared" si="3"/>
        <v>0</v>
      </c>
      <c r="K78" s="45">
        <f t="shared" si="4"/>
        <v>0</v>
      </c>
      <c r="L78" s="51">
        <f t="shared" si="5"/>
        <v>0</v>
      </c>
      <c r="M78" s="55"/>
      <c r="R78" s="174"/>
    </row>
    <row r="79" spans="1:18" ht="18" customHeight="1" x14ac:dyDescent="0.25">
      <c r="A79" s="85">
        <v>77</v>
      </c>
      <c r="B79" s="91" t="s">
        <v>124</v>
      </c>
      <c r="C79" s="74" t="s">
        <v>1120</v>
      </c>
      <c r="D79" s="59" t="s">
        <v>1639</v>
      </c>
      <c r="E79" s="176">
        <v>325</v>
      </c>
      <c r="F79" s="61" t="s">
        <v>969</v>
      </c>
      <c r="G79" s="61"/>
      <c r="H79" s="61"/>
      <c r="I79" s="43">
        <v>0</v>
      </c>
      <c r="J79" s="43">
        <f t="shared" si="3"/>
        <v>0</v>
      </c>
      <c r="K79" s="45">
        <f t="shared" si="4"/>
        <v>0</v>
      </c>
      <c r="L79" s="51">
        <f t="shared" si="5"/>
        <v>0</v>
      </c>
      <c r="M79" s="55"/>
      <c r="R79" s="174"/>
    </row>
    <row r="80" spans="1:18" ht="18" customHeight="1" x14ac:dyDescent="0.25">
      <c r="A80" s="85">
        <v>78</v>
      </c>
      <c r="B80" s="91" t="s">
        <v>125</v>
      </c>
      <c r="C80" s="74" t="s">
        <v>1121</v>
      </c>
      <c r="D80" s="59" t="s">
        <v>1639</v>
      </c>
      <c r="E80" s="180">
        <v>31905</v>
      </c>
      <c r="F80" s="61" t="s">
        <v>971</v>
      </c>
      <c r="G80" s="61"/>
      <c r="H80" s="61"/>
      <c r="I80" s="43">
        <v>0</v>
      </c>
      <c r="J80" s="43">
        <f t="shared" si="3"/>
        <v>0</v>
      </c>
      <c r="K80" s="45">
        <f t="shared" si="4"/>
        <v>0</v>
      </c>
      <c r="L80" s="51">
        <f t="shared" si="5"/>
        <v>0</v>
      </c>
      <c r="M80" s="55"/>
      <c r="R80" s="177"/>
    </row>
    <row r="81" spans="1:18" ht="18" customHeight="1" x14ac:dyDescent="0.25">
      <c r="A81" s="85">
        <v>79</v>
      </c>
      <c r="B81" s="91" t="s">
        <v>126</v>
      </c>
      <c r="C81" s="74" t="s">
        <v>1122</v>
      </c>
      <c r="D81" s="59" t="s">
        <v>1639</v>
      </c>
      <c r="E81" s="176">
        <v>510</v>
      </c>
      <c r="F81" s="61" t="s">
        <v>957</v>
      </c>
      <c r="G81" s="61"/>
      <c r="H81" s="61"/>
      <c r="I81" s="43">
        <v>0</v>
      </c>
      <c r="J81" s="43">
        <f t="shared" si="3"/>
        <v>0</v>
      </c>
      <c r="K81" s="45">
        <f t="shared" si="4"/>
        <v>0</v>
      </c>
      <c r="L81" s="51">
        <f t="shared" si="5"/>
        <v>0</v>
      </c>
      <c r="M81" s="55"/>
      <c r="R81" s="174"/>
    </row>
    <row r="82" spans="1:18" ht="18" customHeight="1" x14ac:dyDescent="0.25">
      <c r="A82" s="85">
        <v>80</v>
      </c>
      <c r="B82" s="91" t="s">
        <v>127</v>
      </c>
      <c r="C82" s="74" t="s">
        <v>1123</v>
      </c>
      <c r="D82" s="59" t="s">
        <v>1639</v>
      </c>
      <c r="E82" s="176">
        <v>800</v>
      </c>
      <c r="F82" s="61" t="s">
        <v>958</v>
      </c>
      <c r="G82" s="61"/>
      <c r="H82" s="61"/>
      <c r="I82" s="43">
        <v>0</v>
      </c>
      <c r="J82" s="43">
        <f t="shared" si="3"/>
        <v>0</v>
      </c>
      <c r="K82" s="45">
        <f t="shared" si="4"/>
        <v>0</v>
      </c>
      <c r="L82" s="51">
        <f t="shared" si="5"/>
        <v>0</v>
      </c>
      <c r="M82" s="55"/>
      <c r="R82" s="174"/>
    </row>
    <row r="83" spans="1:18" ht="18" customHeight="1" x14ac:dyDescent="0.25">
      <c r="A83" s="85">
        <v>81</v>
      </c>
      <c r="B83" s="91" t="s">
        <v>128</v>
      </c>
      <c r="C83" s="74" t="s">
        <v>1124</v>
      </c>
      <c r="D83" s="59" t="s">
        <v>1639</v>
      </c>
      <c r="E83" s="176">
        <v>175</v>
      </c>
      <c r="F83" s="61" t="s">
        <v>972</v>
      </c>
      <c r="G83" s="61"/>
      <c r="H83" s="61"/>
      <c r="I83" s="43">
        <v>0</v>
      </c>
      <c r="J83" s="43">
        <f t="shared" si="3"/>
        <v>0</v>
      </c>
      <c r="K83" s="45">
        <f t="shared" si="4"/>
        <v>0</v>
      </c>
      <c r="L83" s="51">
        <f t="shared" si="5"/>
        <v>0</v>
      </c>
      <c r="M83" s="55"/>
      <c r="R83" s="174"/>
    </row>
    <row r="84" spans="1:18" ht="18" customHeight="1" x14ac:dyDescent="0.25">
      <c r="A84" s="85">
        <v>82</v>
      </c>
      <c r="B84" s="88" t="s">
        <v>129</v>
      </c>
      <c r="C84" s="145" t="s">
        <v>1689</v>
      </c>
      <c r="D84" s="59" t="s">
        <v>1639</v>
      </c>
      <c r="E84" s="176">
        <v>22805</v>
      </c>
      <c r="F84" s="61" t="s">
        <v>958</v>
      </c>
      <c r="G84" s="61"/>
      <c r="H84" s="61"/>
      <c r="I84" s="43">
        <v>0</v>
      </c>
      <c r="J84" s="43">
        <f t="shared" si="3"/>
        <v>0</v>
      </c>
      <c r="K84" s="45">
        <f t="shared" si="4"/>
        <v>0</v>
      </c>
      <c r="L84" s="51">
        <f t="shared" si="5"/>
        <v>0</v>
      </c>
      <c r="M84" s="55"/>
      <c r="R84" s="174"/>
    </row>
    <row r="85" spans="1:18" ht="18" customHeight="1" x14ac:dyDescent="0.25">
      <c r="A85" s="85">
        <v>83</v>
      </c>
      <c r="B85" s="91" t="s">
        <v>130</v>
      </c>
      <c r="C85" s="74"/>
      <c r="D85" s="59" t="s">
        <v>1639</v>
      </c>
      <c r="E85" s="176">
        <v>450</v>
      </c>
      <c r="F85" s="61" t="s">
        <v>969</v>
      </c>
      <c r="G85" s="61"/>
      <c r="H85" s="61"/>
      <c r="I85" s="43">
        <v>0</v>
      </c>
      <c r="J85" s="43">
        <f t="shared" si="3"/>
        <v>0</v>
      </c>
      <c r="K85" s="45">
        <f t="shared" si="4"/>
        <v>0</v>
      </c>
      <c r="L85" s="51">
        <f t="shared" si="5"/>
        <v>0</v>
      </c>
      <c r="M85" s="55"/>
      <c r="R85" s="174"/>
    </row>
    <row r="86" spans="1:18" ht="18" customHeight="1" x14ac:dyDescent="0.25">
      <c r="A86" s="85">
        <v>84</v>
      </c>
      <c r="B86" s="90" t="s">
        <v>131</v>
      </c>
      <c r="C86" s="73" t="s">
        <v>1125</v>
      </c>
      <c r="D86" s="59" t="s">
        <v>1639</v>
      </c>
      <c r="E86" s="176">
        <v>29370</v>
      </c>
      <c r="F86" s="61" t="s">
        <v>958</v>
      </c>
      <c r="G86" s="61"/>
      <c r="H86" s="61"/>
      <c r="I86" s="43">
        <v>0</v>
      </c>
      <c r="J86" s="43">
        <f t="shared" si="3"/>
        <v>0</v>
      </c>
      <c r="K86" s="45">
        <f t="shared" si="4"/>
        <v>0</v>
      </c>
      <c r="L86" s="51">
        <f t="shared" si="5"/>
        <v>0</v>
      </c>
      <c r="M86" s="55"/>
      <c r="R86" s="174"/>
    </row>
    <row r="87" spans="1:18" ht="18" customHeight="1" x14ac:dyDescent="0.25">
      <c r="A87" s="85">
        <v>85</v>
      </c>
      <c r="B87" s="90" t="s">
        <v>132</v>
      </c>
      <c r="C87" s="73" t="s">
        <v>1126</v>
      </c>
      <c r="D87" s="59" t="s">
        <v>1639</v>
      </c>
      <c r="E87" s="176">
        <v>12250</v>
      </c>
      <c r="F87" s="61" t="s">
        <v>958</v>
      </c>
      <c r="G87" s="61"/>
      <c r="H87" s="61"/>
      <c r="I87" s="43">
        <v>0</v>
      </c>
      <c r="J87" s="43">
        <f t="shared" si="3"/>
        <v>0</v>
      </c>
      <c r="K87" s="45">
        <f t="shared" si="4"/>
        <v>0</v>
      </c>
      <c r="L87" s="51">
        <f t="shared" si="5"/>
        <v>0</v>
      </c>
      <c r="M87" s="55"/>
      <c r="R87" s="174"/>
    </row>
    <row r="88" spans="1:18" ht="18" customHeight="1" x14ac:dyDescent="0.25">
      <c r="A88" s="85">
        <v>86</v>
      </c>
      <c r="B88" s="90" t="s">
        <v>133</v>
      </c>
      <c r="C88" s="73" t="s">
        <v>1126</v>
      </c>
      <c r="D88" s="59" t="s">
        <v>1639</v>
      </c>
      <c r="E88" s="176">
        <v>15</v>
      </c>
      <c r="F88" s="102" t="s">
        <v>1665</v>
      </c>
      <c r="G88" s="102"/>
      <c r="H88" s="102"/>
      <c r="I88" s="43">
        <v>0</v>
      </c>
      <c r="J88" s="43">
        <f t="shared" si="3"/>
        <v>0</v>
      </c>
      <c r="K88" s="45">
        <f t="shared" si="4"/>
        <v>0</v>
      </c>
      <c r="L88" s="51">
        <f t="shared" si="5"/>
        <v>0</v>
      </c>
      <c r="M88" s="55"/>
      <c r="R88" s="174"/>
    </row>
    <row r="89" spans="1:18" ht="18" customHeight="1" x14ac:dyDescent="0.25">
      <c r="A89" s="85">
        <v>87</v>
      </c>
      <c r="B89" s="90" t="s">
        <v>134</v>
      </c>
      <c r="C89" s="73" t="s">
        <v>1127</v>
      </c>
      <c r="D89" s="59" t="s">
        <v>1639</v>
      </c>
      <c r="E89" s="176">
        <v>40</v>
      </c>
      <c r="F89" s="61" t="s">
        <v>973</v>
      </c>
      <c r="G89" s="61"/>
      <c r="H89" s="61"/>
      <c r="I89" s="43">
        <v>0</v>
      </c>
      <c r="J89" s="43">
        <f t="shared" si="3"/>
        <v>0</v>
      </c>
      <c r="K89" s="45">
        <f t="shared" si="4"/>
        <v>0</v>
      </c>
      <c r="L89" s="51">
        <f t="shared" si="5"/>
        <v>0</v>
      </c>
      <c r="M89" s="55"/>
      <c r="R89" s="174"/>
    </row>
    <row r="90" spans="1:18" ht="18" customHeight="1" x14ac:dyDescent="0.25">
      <c r="A90" s="85">
        <v>88</v>
      </c>
      <c r="B90" s="90" t="s">
        <v>135</v>
      </c>
      <c r="C90" s="73" t="s">
        <v>1128</v>
      </c>
      <c r="D90" s="59" t="s">
        <v>1639</v>
      </c>
      <c r="E90" s="176">
        <v>20490</v>
      </c>
      <c r="F90" s="61" t="s">
        <v>958</v>
      </c>
      <c r="G90" s="61"/>
      <c r="H90" s="61"/>
      <c r="I90" s="43">
        <v>0</v>
      </c>
      <c r="J90" s="43">
        <f t="shared" si="3"/>
        <v>0</v>
      </c>
      <c r="K90" s="45">
        <f t="shared" si="4"/>
        <v>0</v>
      </c>
      <c r="L90" s="51">
        <f t="shared" si="5"/>
        <v>0</v>
      </c>
      <c r="M90" s="55"/>
      <c r="R90" s="174"/>
    </row>
    <row r="91" spans="1:18" ht="18" customHeight="1" x14ac:dyDescent="0.25">
      <c r="A91" s="85">
        <v>89</v>
      </c>
      <c r="B91" s="90" t="s">
        <v>136</v>
      </c>
      <c r="C91" s="73" t="s">
        <v>1129</v>
      </c>
      <c r="D91" s="59" t="s">
        <v>1639</v>
      </c>
      <c r="E91" s="176">
        <v>25</v>
      </c>
      <c r="F91" s="61" t="s">
        <v>958</v>
      </c>
      <c r="G91" s="61"/>
      <c r="H91" s="61"/>
      <c r="I91" s="43">
        <v>0</v>
      </c>
      <c r="J91" s="43">
        <f t="shared" si="3"/>
        <v>0</v>
      </c>
      <c r="K91" s="45">
        <f t="shared" si="4"/>
        <v>0</v>
      </c>
      <c r="L91" s="51">
        <f t="shared" si="5"/>
        <v>0</v>
      </c>
      <c r="M91" s="55"/>
      <c r="R91" s="174"/>
    </row>
    <row r="92" spans="1:18" ht="18" customHeight="1" x14ac:dyDescent="0.25">
      <c r="A92" s="85">
        <v>90</v>
      </c>
      <c r="B92" s="90" t="s">
        <v>137</v>
      </c>
      <c r="C92" s="73" t="s">
        <v>1130</v>
      </c>
      <c r="D92" s="59" t="s">
        <v>1639</v>
      </c>
      <c r="E92" s="176">
        <v>435</v>
      </c>
      <c r="F92" s="61" t="s">
        <v>957</v>
      </c>
      <c r="G92" s="61"/>
      <c r="H92" s="61"/>
      <c r="I92" s="43">
        <v>0</v>
      </c>
      <c r="J92" s="43">
        <f t="shared" si="3"/>
        <v>0</v>
      </c>
      <c r="K92" s="45">
        <f t="shared" si="4"/>
        <v>0</v>
      </c>
      <c r="L92" s="51">
        <f t="shared" si="5"/>
        <v>0</v>
      </c>
      <c r="M92" s="55"/>
      <c r="R92" s="174"/>
    </row>
    <row r="93" spans="1:18" ht="18" customHeight="1" x14ac:dyDescent="0.25">
      <c r="A93" s="85">
        <v>91</v>
      </c>
      <c r="B93" s="90" t="s">
        <v>138</v>
      </c>
      <c r="C93" s="73" t="s">
        <v>1131</v>
      </c>
      <c r="D93" s="59" t="s">
        <v>1639</v>
      </c>
      <c r="E93" s="176">
        <v>5</v>
      </c>
      <c r="F93" s="61" t="s">
        <v>958</v>
      </c>
      <c r="G93" s="61"/>
      <c r="H93" s="61"/>
      <c r="I93" s="43">
        <v>0</v>
      </c>
      <c r="J93" s="43">
        <f t="shared" si="3"/>
        <v>0</v>
      </c>
      <c r="K93" s="45">
        <f t="shared" si="4"/>
        <v>0</v>
      </c>
      <c r="L93" s="51">
        <f t="shared" si="5"/>
        <v>0</v>
      </c>
      <c r="M93" s="55"/>
      <c r="R93" s="174"/>
    </row>
    <row r="94" spans="1:18" ht="18" customHeight="1" x14ac:dyDescent="0.25">
      <c r="A94" s="85">
        <v>92</v>
      </c>
      <c r="B94" s="90" t="s">
        <v>139</v>
      </c>
      <c r="C94" s="73" t="s">
        <v>1132</v>
      </c>
      <c r="D94" s="59" t="s">
        <v>1639</v>
      </c>
      <c r="E94" s="176">
        <v>2145</v>
      </c>
      <c r="F94" s="61" t="s">
        <v>958</v>
      </c>
      <c r="G94" s="61"/>
      <c r="H94" s="61"/>
      <c r="I94" s="43">
        <v>0</v>
      </c>
      <c r="J94" s="43">
        <f t="shared" si="3"/>
        <v>0</v>
      </c>
      <c r="K94" s="45">
        <f t="shared" si="4"/>
        <v>0</v>
      </c>
      <c r="L94" s="51">
        <f t="shared" si="5"/>
        <v>0</v>
      </c>
      <c r="M94" s="55"/>
      <c r="R94" s="174"/>
    </row>
    <row r="95" spans="1:18" ht="18" customHeight="1" x14ac:dyDescent="0.25">
      <c r="A95" s="85">
        <v>93</v>
      </c>
      <c r="B95" s="90" t="s">
        <v>140</v>
      </c>
      <c r="C95" s="145" t="s">
        <v>1690</v>
      </c>
      <c r="D95" s="59" t="s">
        <v>1639</v>
      </c>
      <c r="E95" s="176">
        <v>57620</v>
      </c>
      <c r="F95" s="61" t="s">
        <v>958</v>
      </c>
      <c r="G95" s="61"/>
      <c r="H95" s="61"/>
      <c r="I95" s="43">
        <v>0</v>
      </c>
      <c r="J95" s="43">
        <f t="shared" si="3"/>
        <v>0</v>
      </c>
      <c r="K95" s="45">
        <f t="shared" si="4"/>
        <v>0</v>
      </c>
      <c r="L95" s="51">
        <f t="shared" si="5"/>
        <v>0</v>
      </c>
      <c r="M95" s="55"/>
      <c r="R95" s="174"/>
    </row>
    <row r="96" spans="1:18" ht="18" customHeight="1" x14ac:dyDescent="0.25">
      <c r="A96" s="85">
        <v>94</v>
      </c>
      <c r="B96" s="90" t="s">
        <v>141</v>
      </c>
      <c r="C96" s="73" t="s">
        <v>1133</v>
      </c>
      <c r="D96" s="59" t="s">
        <v>1639</v>
      </c>
      <c r="E96" s="176">
        <v>15</v>
      </c>
      <c r="F96" s="61" t="s">
        <v>957</v>
      </c>
      <c r="G96" s="61"/>
      <c r="H96" s="61"/>
      <c r="I96" s="43">
        <v>0</v>
      </c>
      <c r="J96" s="43">
        <f t="shared" si="3"/>
        <v>0</v>
      </c>
      <c r="K96" s="45">
        <f t="shared" si="4"/>
        <v>0</v>
      </c>
      <c r="L96" s="51">
        <f t="shared" si="5"/>
        <v>0</v>
      </c>
      <c r="M96" s="55"/>
      <c r="R96" s="174"/>
    </row>
    <row r="97" spans="1:18" ht="18" customHeight="1" x14ac:dyDescent="0.25">
      <c r="A97" s="85">
        <v>95</v>
      </c>
      <c r="B97" s="90" t="s">
        <v>142</v>
      </c>
      <c r="C97" s="73" t="s">
        <v>1134</v>
      </c>
      <c r="D97" s="59" t="s">
        <v>1639</v>
      </c>
      <c r="E97" s="176">
        <v>248765</v>
      </c>
      <c r="F97" s="61" t="s">
        <v>974</v>
      </c>
      <c r="G97" s="61"/>
      <c r="H97" s="61"/>
      <c r="I97" s="43">
        <v>0</v>
      </c>
      <c r="J97" s="43">
        <f t="shared" si="3"/>
        <v>0</v>
      </c>
      <c r="K97" s="45">
        <f t="shared" si="4"/>
        <v>0</v>
      </c>
      <c r="L97" s="51">
        <f t="shared" si="5"/>
        <v>0</v>
      </c>
      <c r="M97" s="55"/>
      <c r="R97" s="174"/>
    </row>
    <row r="98" spans="1:18" ht="18" customHeight="1" x14ac:dyDescent="0.25">
      <c r="A98" s="85">
        <v>96</v>
      </c>
      <c r="B98" s="95" t="s">
        <v>143</v>
      </c>
      <c r="C98" s="78" t="s">
        <v>1135</v>
      </c>
      <c r="D98" s="59" t="s">
        <v>1639</v>
      </c>
      <c r="E98" s="176">
        <v>5</v>
      </c>
      <c r="F98" s="61" t="s">
        <v>969</v>
      </c>
      <c r="G98" s="61"/>
      <c r="H98" s="61"/>
      <c r="I98" s="43">
        <v>0</v>
      </c>
      <c r="J98" s="43">
        <f t="shared" si="3"/>
        <v>0</v>
      </c>
      <c r="K98" s="45">
        <f t="shared" si="4"/>
        <v>0</v>
      </c>
      <c r="L98" s="51">
        <f t="shared" si="5"/>
        <v>0</v>
      </c>
      <c r="M98" s="55"/>
      <c r="R98" s="174"/>
    </row>
    <row r="99" spans="1:18" ht="18" customHeight="1" x14ac:dyDescent="0.25">
      <c r="A99" s="85">
        <v>97</v>
      </c>
      <c r="B99" s="93" t="s">
        <v>144</v>
      </c>
      <c r="C99" s="76" t="s">
        <v>1136</v>
      </c>
      <c r="D99" s="59" t="s">
        <v>1639</v>
      </c>
      <c r="E99" s="176">
        <v>438755</v>
      </c>
      <c r="F99" s="61" t="s">
        <v>958</v>
      </c>
      <c r="G99" s="61"/>
      <c r="H99" s="61"/>
      <c r="I99" s="43">
        <v>0</v>
      </c>
      <c r="J99" s="43">
        <f t="shared" si="3"/>
        <v>0</v>
      </c>
      <c r="K99" s="45">
        <f t="shared" si="4"/>
        <v>0</v>
      </c>
      <c r="L99" s="51">
        <f t="shared" si="5"/>
        <v>0</v>
      </c>
      <c r="M99" s="55"/>
      <c r="R99" s="174"/>
    </row>
    <row r="100" spans="1:18" ht="18" customHeight="1" x14ac:dyDescent="0.25">
      <c r="A100" s="85">
        <v>98</v>
      </c>
      <c r="B100" s="93" t="s">
        <v>145</v>
      </c>
      <c r="C100" s="76" t="s">
        <v>1137</v>
      </c>
      <c r="D100" s="59" t="s">
        <v>1639</v>
      </c>
      <c r="E100" s="176">
        <v>50000</v>
      </c>
      <c r="F100" s="61" t="s">
        <v>958</v>
      </c>
      <c r="G100" s="61"/>
      <c r="H100" s="61"/>
      <c r="I100" s="45">
        <v>0</v>
      </c>
      <c r="J100" s="43">
        <f t="shared" si="3"/>
        <v>0</v>
      </c>
      <c r="K100" s="45">
        <f t="shared" si="4"/>
        <v>0</v>
      </c>
      <c r="L100" s="51">
        <f t="shared" si="5"/>
        <v>0</v>
      </c>
      <c r="M100" s="55"/>
      <c r="R100" s="174"/>
    </row>
    <row r="101" spans="1:18" ht="18" customHeight="1" x14ac:dyDescent="0.25">
      <c r="A101" s="85">
        <v>99</v>
      </c>
      <c r="B101" s="93" t="s">
        <v>146</v>
      </c>
      <c r="C101" s="76" t="s">
        <v>1138</v>
      </c>
      <c r="D101" s="59" t="s">
        <v>1639</v>
      </c>
      <c r="E101" s="176">
        <v>24675</v>
      </c>
      <c r="F101" s="61" t="s">
        <v>975</v>
      </c>
      <c r="G101" s="61"/>
      <c r="H101" s="61"/>
      <c r="I101" s="45">
        <v>0</v>
      </c>
      <c r="J101" s="43">
        <f t="shared" si="3"/>
        <v>0</v>
      </c>
      <c r="K101" s="45">
        <f t="shared" si="4"/>
        <v>0</v>
      </c>
      <c r="L101" s="51">
        <f t="shared" si="5"/>
        <v>0</v>
      </c>
      <c r="M101" s="55"/>
      <c r="R101" s="174"/>
    </row>
    <row r="102" spans="1:18" ht="18" customHeight="1" x14ac:dyDescent="0.25">
      <c r="A102" s="85">
        <v>100</v>
      </c>
      <c r="B102" s="90" t="s">
        <v>147</v>
      </c>
      <c r="C102" s="73" t="s">
        <v>1139</v>
      </c>
      <c r="D102" s="59" t="s">
        <v>1639</v>
      </c>
      <c r="E102" s="176">
        <v>30705</v>
      </c>
      <c r="F102" s="61" t="s">
        <v>958</v>
      </c>
      <c r="G102" s="61"/>
      <c r="H102" s="61"/>
      <c r="I102" s="45">
        <v>0</v>
      </c>
      <c r="J102" s="43">
        <f t="shared" si="3"/>
        <v>0</v>
      </c>
      <c r="K102" s="45">
        <f t="shared" si="4"/>
        <v>0</v>
      </c>
      <c r="L102" s="51">
        <f t="shared" si="5"/>
        <v>0</v>
      </c>
      <c r="M102" s="55"/>
      <c r="R102" s="174"/>
    </row>
    <row r="103" spans="1:18" ht="18" customHeight="1" x14ac:dyDescent="0.25">
      <c r="A103" s="85">
        <v>101</v>
      </c>
      <c r="B103" s="95" t="s">
        <v>148</v>
      </c>
      <c r="C103" s="78" t="s">
        <v>1140</v>
      </c>
      <c r="D103" s="59" t="s">
        <v>1639</v>
      </c>
      <c r="E103" s="176">
        <v>10715</v>
      </c>
      <c r="F103" s="61" t="s">
        <v>1666</v>
      </c>
      <c r="G103" s="61"/>
      <c r="H103" s="61"/>
      <c r="I103" s="45">
        <v>0</v>
      </c>
      <c r="J103" s="43">
        <f t="shared" si="3"/>
        <v>0</v>
      </c>
      <c r="K103" s="45">
        <f t="shared" si="4"/>
        <v>0</v>
      </c>
      <c r="L103" s="51">
        <f t="shared" si="5"/>
        <v>0</v>
      </c>
      <c r="M103" s="55"/>
      <c r="R103" s="174"/>
    </row>
    <row r="104" spans="1:18" ht="18" customHeight="1" x14ac:dyDescent="0.25">
      <c r="A104" s="85">
        <v>102</v>
      </c>
      <c r="B104" s="90" t="s">
        <v>149</v>
      </c>
      <c r="C104" s="73" t="s">
        <v>1141</v>
      </c>
      <c r="D104" s="59" t="s">
        <v>1639</v>
      </c>
      <c r="E104" s="176">
        <v>2960</v>
      </c>
      <c r="F104" s="61" t="s">
        <v>976</v>
      </c>
      <c r="G104" s="61"/>
      <c r="H104" s="61"/>
      <c r="I104" s="43">
        <v>0</v>
      </c>
      <c r="J104" s="43">
        <f t="shared" si="3"/>
        <v>0</v>
      </c>
      <c r="K104" s="45">
        <f t="shared" si="4"/>
        <v>0</v>
      </c>
      <c r="L104" s="51">
        <f t="shared" si="5"/>
        <v>0</v>
      </c>
      <c r="M104" s="55"/>
      <c r="R104" s="174"/>
    </row>
    <row r="105" spans="1:18" ht="18" customHeight="1" x14ac:dyDescent="0.25">
      <c r="A105" s="85">
        <v>103</v>
      </c>
      <c r="B105" s="90" t="s">
        <v>150</v>
      </c>
      <c r="C105" s="73" t="s">
        <v>1142</v>
      </c>
      <c r="D105" s="59" t="s">
        <v>1639</v>
      </c>
      <c r="E105" s="176">
        <v>850</v>
      </c>
      <c r="F105" s="61" t="s">
        <v>976</v>
      </c>
      <c r="G105" s="61"/>
      <c r="H105" s="61"/>
      <c r="I105" s="43">
        <v>0</v>
      </c>
      <c r="J105" s="43">
        <f t="shared" si="3"/>
        <v>0</v>
      </c>
      <c r="K105" s="45">
        <f t="shared" si="4"/>
        <v>0</v>
      </c>
      <c r="L105" s="51">
        <f t="shared" si="5"/>
        <v>0</v>
      </c>
      <c r="M105" s="55"/>
      <c r="R105" s="174"/>
    </row>
    <row r="106" spans="1:18" ht="18" customHeight="1" x14ac:dyDescent="0.25">
      <c r="A106" s="85">
        <v>104</v>
      </c>
      <c r="B106" s="91" t="s">
        <v>151</v>
      </c>
      <c r="C106" s="74" t="s">
        <v>1143</v>
      </c>
      <c r="D106" s="59" t="s">
        <v>1639</v>
      </c>
      <c r="E106" s="176">
        <v>20</v>
      </c>
      <c r="F106" s="61" t="s">
        <v>970</v>
      </c>
      <c r="G106" s="61"/>
      <c r="H106" s="61"/>
      <c r="I106" s="43">
        <v>0</v>
      </c>
      <c r="J106" s="43">
        <f t="shared" si="3"/>
        <v>0</v>
      </c>
      <c r="K106" s="45">
        <f t="shared" si="4"/>
        <v>0</v>
      </c>
      <c r="L106" s="51">
        <f t="shared" si="5"/>
        <v>0</v>
      </c>
      <c r="M106" s="55"/>
      <c r="R106" s="174"/>
    </row>
    <row r="107" spans="1:18" ht="18" customHeight="1" x14ac:dyDescent="0.25">
      <c r="A107" s="85">
        <v>105</v>
      </c>
      <c r="B107" s="90" t="s">
        <v>152</v>
      </c>
      <c r="C107" s="73" t="s">
        <v>1144</v>
      </c>
      <c r="D107" s="59" t="s">
        <v>1639</v>
      </c>
      <c r="E107" s="176">
        <v>25</v>
      </c>
      <c r="F107" s="61" t="s">
        <v>957</v>
      </c>
      <c r="G107" s="61"/>
      <c r="H107" s="61"/>
      <c r="I107" s="43">
        <v>0</v>
      </c>
      <c r="J107" s="43">
        <f t="shared" si="3"/>
        <v>0</v>
      </c>
      <c r="K107" s="45">
        <f t="shared" si="4"/>
        <v>0</v>
      </c>
      <c r="L107" s="51">
        <f t="shared" si="5"/>
        <v>0</v>
      </c>
      <c r="M107" s="55"/>
      <c r="R107" s="174"/>
    </row>
    <row r="108" spans="1:18" ht="18" customHeight="1" x14ac:dyDescent="0.25">
      <c r="A108" s="85">
        <v>106</v>
      </c>
      <c r="B108" s="90" t="s">
        <v>153</v>
      </c>
      <c r="C108" s="73" t="s">
        <v>1145</v>
      </c>
      <c r="D108" s="59" t="s">
        <v>1639</v>
      </c>
      <c r="E108" s="176">
        <v>1735</v>
      </c>
      <c r="F108" s="61" t="s">
        <v>977</v>
      </c>
      <c r="G108" s="61"/>
      <c r="H108" s="61"/>
      <c r="I108" s="43">
        <v>0</v>
      </c>
      <c r="J108" s="43">
        <f t="shared" si="3"/>
        <v>0</v>
      </c>
      <c r="K108" s="45">
        <f t="shared" si="4"/>
        <v>0</v>
      </c>
      <c r="L108" s="51">
        <f t="shared" si="5"/>
        <v>0</v>
      </c>
      <c r="M108" s="55"/>
      <c r="R108" s="174"/>
    </row>
    <row r="109" spans="1:18" ht="18" customHeight="1" x14ac:dyDescent="0.25">
      <c r="A109" s="85">
        <v>107</v>
      </c>
      <c r="B109" s="90" t="s">
        <v>154</v>
      </c>
      <c r="C109" s="73" t="s">
        <v>1146</v>
      </c>
      <c r="D109" s="59" t="s">
        <v>1639</v>
      </c>
      <c r="E109" s="176">
        <v>320</v>
      </c>
      <c r="F109" s="61" t="s">
        <v>978</v>
      </c>
      <c r="G109" s="61"/>
      <c r="H109" s="61"/>
      <c r="I109" s="43">
        <v>0</v>
      </c>
      <c r="J109" s="43">
        <f t="shared" si="3"/>
        <v>0</v>
      </c>
      <c r="K109" s="45">
        <f t="shared" si="4"/>
        <v>0</v>
      </c>
      <c r="L109" s="51">
        <f t="shared" si="5"/>
        <v>0</v>
      </c>
      <c r="M109" s="55"/>
      <c r="R109" s="174"/>
    </row>
    <row r="110" spans="1:18" ht="18" customHeight="1" x14ac:dyDescent="0.25">
      <c r="A110" s="85">
        <v>108</v>
      </c>
      <c r="B110" s="93" t="s">
        <v>155</v>
      </c>
      <c r="C110" s="73" t="s">
        <v>1147</v>
      </c>
      <c r="D110" s="59" t="s">
        <v>1639</v>
      </c>
      <c r="E110" s="176">
        <v>3005</v>
      </c>
      <c r="F110" s="61" t="s">
        <v>960</v>
      </c>
      <c r="G110" s="61"/>
      <c r="H110" s="61"/>
      <c r="I110" s="43">
        <v>0</v>
      </c>
      <c r="J110" s="43">
        <f t="shared" si="3"/>
        <v>0</v>
      </c>
      <c r="K110" s="45">
        <f t="shared" si="4"/>
        <v>0</v>
      </c>
      <c r="L110" s="51">
        <f t="shared" si="5"/>
        <v>0</v>
      </c>
      <c r="M110" s="55"/>
      <c r="R110" s="174"/>
    </row>
    <row r="111" spans="1:18" ht="18" customHeight="1" x14ac:dyDescent="0.25">
      <c r="A111" s="85">
        <v>109</v>
      </c>
      <c r="B111" s="93" t="s">
        <v>156</v>
      </c>
      <c r="C111" s="76" t="s">
        <v>1148</v>
      </c>
      <c r="D111" s="59" t="s">
        <v>1639</v>
      </c>
      <c r="E111" s="176">
        <v>3040</v>
      </c>
      <c r="F111" s="61" t="s">
        <v>960</v>
      </c>
      <c r="G111" s="61"/>
      <c r="H111" s="61"/>
      <c r="I111" s="43">
        <v>0</v>
      </c>
      <c r="J111" s="43">
        <f t="shared" si="3"/>
        <v>0</v>
      </c>
      <c r="K111" s="45">
        <f t="shared" si="4"/>
        <v>0</v>
      </c>
      <c r="L111" s="51">
        <f t="shared" si="5"/>
        <v>0</v>
      </c>
      <c r="M111" s="55"/>
      <c r="R111" s="174"/>
    </row>
    <row r="112" spans="1:18" ht="18" customHeight="1" x14ac:dyDescent="0.25">
      <c r="A112" s="85">
        <v>110</v>
      </c>
      <c r="B112" s="93" t="s">
        <v>157</v>
      </c>
      <c r="C112" s="76" t="s">
        <v>1149</v>
      </c>
      <c r="D112" s="59" t="s">
        <v>1639</v>
      </c>
      <c r="E112" s="176">
        <v>125</v>
      </c>
      <c r="F112" s="61" t="s">
        <v>960</v>
      </c>
      <c r="G112" s="61"/>
      <c r="H112" s="61"/>
      <c r="I112" s="45">
        <v>0</v>
      </c>
      <c r="J112" s="43">
        <f t="shared" si="3"/>
        <v>0</v>
      </c>
      <c r="K112" s="45">
        <f t="shared" si="4"/>
        <v>0</v>
      </c>
      <c r="L112" s="51">
        <f t="shared" si="5"/>
        <v>0</v>
      </c>
      <c r="M112" s="55"/>
      <c r="R112" s="174"/>
    </row>
    <row r="113" spans="1:18" ht="18" customHeight="1" x14ac:dyDescent="0.25">
      <c r="A113" s="85">
        <v>111</v>
      </c>
      <c r="B113" s="93" t="s">
        <v>158</v>
      </c>
      <c r="C113" s="76" t="s">
        <v>1150</v>
      </c>
      <c r="D113" s="59" t="s">
        <v>1639</v>
      </c>
      <c r="E113" s="176">
        <v>310</v>
      </c>
      <c r="F113" s="61" t="s">
        <v>960</v>
      </c>
      <c r="G113" s="61"/>
      <c r="H113" s="61"/>
      <c r="I113" s="45">
        <v>0</v>
      </c>
      <c r="J113" s="43">
        <f t="shared" si="3"/>
        <v>0</v>
      </c>
      <c r="K113" s="45">
        <f t="shared" si="4"/>
        <v>0</v>
      </c>
      <c r="L113" s="51">
        <f t="shared" si="5"/>
        <v>0</v>
      </c>
      <c r="M113" s="55"/>
      <c r="R113" s="174"/>
    </row>
    <row r="114" spans="1:18" ht="18" customHeight="1" x14ac:dyDescent="0.25">
      <c r="A114" s="85">
        <v>112</v>
      </c>
      <c r="B114" s="93" t="s">
        <v>159</v>
      </c>
      <c r="C114" s="76" t="s">
        <v>1151</v>
      </c>
      <c r="D114" s="59" t="s">
        <v>1639</v>
      </c>
      <c r="E114" s="176">
        <v>610</v>
      </c>
      <c r="F114" s="61" t="s">
        <v>960</v>
      </c>
      <c r="G114" s="61"/>
      <c r="H114" s="61"/>
      <c r="I114" s="45">
        <v>0</v>
      </c>
      <c r="J114" s="43">
        <f t="shared" si="3"/>
        <v>0</v>
      </c>
      <c r="K114" s="45">
        <f t="shared" si="4"/>
        <v>0</v>
      </c>
      <c r="L114" s="51">
        <f t="shared" si="5"/>
        <v>0</v>
      </c>
      <c r="M114" s="55"/>
      <c r="R114" s="174"/>
    </row>
    <row r="115" spans="1:18" ht="18" customHeight="1" x14ac:dyDescent="0.25">
      <c r="A115" s="85">
        <v>113</v>
      </c>
      <c r="B115" s="90" t="s">
        <v>160</v>
      </c>
      <c r="C115" s="73" t="s">
        <v>1152</v>
      </c>
      <c r="D115" s="59" t="s">
        <v>1639</v>
      </c>
      <c r="E115" s="176">
        <v>2195</v>
      </c>
      <c r="F115" s="61" t="s">
        <v>960</v>
      </c>
      <c r="G115" s="61"/>
      <c r="H115" s="61"/>
      <c r="I115" s="45">
        <v>0</v>
      </c>
      <c r="J115" s="43">
        <f t="shared" si="3"/>
        <v>0</v>
      </c>
      <c r="K115" s="45">
        <f t="shared" si="4"/>
        <v>0</v>
      </c>
      <c r="L115" s="51">
        <f t="shared" si="5"/>
        <v>0</v>
      </c>
      <c r="M115" s="55"/>
      <c r="R115" s="174"/>
    </row>
    <row r="116" spans="1:18" ht="18" customHeight="1" x14ac:dyDescent="0.25">
      <c r="A116" s="85">
        <v>114</v>
      </c>
      <c r="B116" s="90" t="s">
        <v>161</v>
      </c>
      <c r="C116" s="73" t="s">
        <v>1153</v>
      </c>
      <c r="D116" s="59" t="s">
        <v>1639</v>
      </c>
      <c r="E116" s="176">
        <v>535</v>
      </c>
      <c r="F116" s="61" t="s">
        <v>960</v>
      </c>
      <c r="G116" s="61"/>
      <c r="H116" s="61"/>
      <c r="I116" s="43">
        <v>0</v>
      </c>
      <c r="J116" s="43">
        <f t="shared" si="3"/>
        <v>0</v>
      </c>
      <c r="K116" s="45">
        <f t="shared" si="4"/>
        <v>0</v>
      </c>
      <c r="L116" s="51">
        <f t="shared" si="5"/>
        <v>0</v>
      </c>
      <c r="M116" s="55"/>
      <c r="R116" s="174"/>
    </row>
    <row r="117" spans="1:18" ht="18" customHeight="1" x14ac:dyDescent="0.25">
      <c r="A117" s="85">
        <v>115</v>
      </c>
      <c r="B117" s="90" t="s">
        <v>162</v>
      </c>
      <c r="C117" s="73"/>
      <c r="D117" s="59" t="s">
        <v>1639</v>
      </c>
      <c r="E117" s="176">
        <v>5</v>
      </c>
      <c r="F117" s="61" t="s">
        <v>979</v>
      </c>
      <c r="G117" s="61"/>
      <c r="H117" s="61"/>
      <c r="I117" s="43">
        <v>0</v>
      </c>
      <c r="J117" s="43">
        <f t="shared" si="3"/>
        <v>0</v>
      </c>
      <c r="K117" s="45">
        <f t="shared" si="4"/>
        <v>0</v>
      </c>
      <c r="L117" s="51">
        <f t="shared" si="5"/>
        <v>0</v>
      </c>
      <c r="M117" s="55"/>
      <c r="R117" s="174"/>
    </row>
    <row r="118" spans="1:18" ht="18" customHeight="1" x14ac:dyDescent="0.25">
      <c r="A118" s="85">
        <v>116</v>
      </c>
      <c r="B118" s="90" t="s">
        <v>163</v>
      </c>
      <c r="C118" s="73" t="s">
        <v>1154</v>
      </c>
      <c r="D118" s="59" t="s">
        <v>1639</v>
      </c>
      <c r="E118" s="176">
        <v>95</v>
      </c>
      <c r="F118" s="61" t="s">
        <v>978</v>
      </c>
      <c r="G118" s="61"/>
      <c r="H118" s="61"/>
      <c r="I118" s="43">
        <v>0</v>
      </c>
      <c r="J118" s="43">
        <f t="shared" si="3"/>
        <v>0</v>
      </c>
      <c r="K118" s="45">
        <f t="shared" si="4"/>
        <v>0</v>
      </c>
      <c r="L118" s="51">
        <f t="shared" si="5"/>
        <v>0</v>
      </c>
      <c r="M118" s="55"/>
      <c r="R118" s="174"/>
    </row>
    <row r="119" spans="1:18" ht="18" customHeight="1" x14ac:dyDescent="0.25">
      <c r="A119" s="85">
        <v>117</v>
      </c>
      <c r="B119" s="90" t="s">
        <v>164</v>
      </c>
      <c r="C119" s="73" t="s">
        <v>1155</v>
      </c>
      <c r="D119" s="59" t="s">
        <v>1639</v>
      </c>
      <c r="E119" s="176">
        <v>95</v>
      </c>
      <c r="F119" s="61" t="s">
        <v>978</v>
      </c>
      <c r="G119" s="61"/>
      <c r="H119" s="61"/>
      <c r="I119" s="43">
        <v>0</v>
      </c>
      <c r="J119" s="43">
        <f t="shared" si="3"/>
        <v>0</v>
      </c>
      <c r="K119" s="45">
        <f t="shared" si="4"/>
        <v>0</v>
      </c>
      <c r="L119" s="51">
        <f t="shared" si="5"/>
        <v>0</v>
      </c>
      <c r="M119" s="55"/>
      <c r="R119" s="174"/>
    </row>
    <row r="120" spans="1:18" ht="18" customHeight="1" x14ac:dyDescent="0.25">
      <c r="A120" s="85">
        <v>118</v>
      </c>
      <c r="B120" s="93" t="s">
        <v>165</v>
      </c>
      <c r="C120" s="76" t="s">
        <v>1156</v>
      </c>
      <c r="D120" s="59" t="s">
        <v>1639</v>
      </c>
      <c r="E120" s="176">
        <v>1435</v>
      </c>
      <c r="F120" s="62" t="s">
        <v>979</v>
      </c>
      <c r="G120" s="62"/>
      <c r="H120" s="62"/>
      <c r="I120" s="43">
        <v>0</v>
      </c>
      <c r="J120" s="43">
        <f t="shared" si="3"/>
        <v>0</v>
      </c>
      <c r="K120" s="45">
        <f t="shared" si="4"/>
        <v>0</v>
      </c>
      <c r="L120" s="51">
        <f t="shared" si="5"/>
        <v>0</v>
      </c>
      <c r="M120" s="55"/>
      <c r="R120" s="174"/>
    </row>
    <row r="121" spans="1:18" ht="18" customHeight="1" x14ac:dyDescent="0.25">
      <c r="A121" s="85">
        <v>119</v>
      </c>
      <c r="B121" s="93" t="s">
        <v>166</v>
      </c>
      <c r="C121" s="76"/>
      <c r="D121" s="59" t="s">
        <v>1639</v>
      </c>
      <c r="E121" s="176">
        <v>20</v>
      </c>
      <c r="F121" s="61" t="s">
        <v>979</v>
      </c>
      <c r="G121" s="61"/>
      <c r="H121" s="61"/>
      <c r="I121" s="43">
        <v>0</v>
      </c>
      <c r="J121" s="43">
        <f t="shared" si="3"/>
        <v>0</v>
      </c>
      <c r="K121" s="45">
        <f t="shared" si="4"/>
        <v>0</v>
      </c>
      <c r="L121" s="51">
        <f t="shared" si="5"/>
        <v>0</v>
      </c>
      <c r="M121" s="55"/>
      <c r="R121" s="174"/>
    </row>
    <row r="122" spans="1:18" ht="18" customHeight="1" x14ac:dyDescent="0.25">
      <c r="A122" s="85">
        <v>120</v>
      </c>
      <c r="B122" s="93" t="s">
        <v>167</v>
      </c>
      <c r="C122" s="76" t="s">
        <v>1157</v>
      </c>
      <c r="D122" s="59" t="s">
        <v>1639</v>
      </c>
      <c r="E122" s="176">
        <v>5</v>
      </c>
      <c r="F122" s="61" t="s">
        <v>978</v>
      </c>
      <c r="G122" s="61"/>
      <c r="H122" s="61"/>
      <c r="I122" s="44">
        <v>0</v>
      </c>
      <c r="J122" s="43">
        <f t="shared" si="3"/>
        <v>0</v>
      </c>
      <c r="K122" s="45">
        <f t="shared" si="4"/>
        <v>0</v>
      </c>
      <c r="L122" s="51">
        <f t="shared" si="5"/>
        <v>0</v>
      </c>
      <c r="M122" s="55"/>
      <c r="R122" s="174"/>
    </row>
    <row r="123" spans="1:18" ht="18" customHeight="1" x14ac:dyDescent="0.25">
      <c r="A123" s="85">
        <v>121</v>
      </c>
      <c r="B123" s="93" t="s">
        <v>168</v>
      </c>
      <c r="C123" s="76" t="s">
        <v>1158</v>
      </c>
      <c r="D123" s="59" t="s">
        <v>1639</v>
      </c>
      <c r="E123" s="176">
        <v>5</v>
      </c>
      <c r="F123" s="61" t="s">
        <v>978</v>
      </c>
      <c r="G123" s="61"/>
      <c r="H123" s="61"/>
      <c r="I123" s="44">
        <v>0</v>
      </c>
      <c r="J123" s="43">
        <f t="shared" si="3"/>
        <v>0</v>
      </c>
      <c r="K123" s="45">
        <f t="shared" si="4"/>
        <v>0</v>
      </c>
      <c r="L123" s="51">
        <f t="shared" si="5"/>
        <v>0</v>
      </c>
      <c r="M123" s="55"/>
      <c r="R123" s="174"/>
    </row>
    <row r="124" spans="1:18" ht="18" customHeight="1" x14ac:dyDescent="0.25">
      <c r="A124" s="85">
        <v>122</v>
      </c>
      <c r="B124" s="93" t="s">
        <v>169</v>
      </c>
      <c r="C124" s="76" t="s">
        <v>1159</v>
      </c>
      <c r="D124" s="59" t="s">
        <v>1639</v>
      </c>
      <c r="E124" s="176">
        <v>310</v>
      </c>
      <c r="F124" s="61" t="s">
        <v>978</v>
      </c>
      <c r="G124" s="61"/>
      <c r="H124" s="61"/>
      <c r="I124" s="44">
        <v>0</v>
      </c>
      <c r="J124" s="43">
        <f t="shared" si="3"/>
        <v>0</v>
      </c>
      <c r="K124" s="45">
        <f t="shared" si="4"/>
        <v>0</v>
      </c>
      <c r="L124" s="51">
        <f t="shared" si="5"/>
        <v>0</v>
      </c>
      <c r="M124" s="55"/>
      <c r="R124" s="174"/>
    </row>
    <row r="125" spans="1:18" ht="18" customHeight="1" x14ac:dyDescent="0.25">
      <c r="A125" s="85">
        <v>123</v>
      </c>
      <c r="B125" s="93" t="s">
        <v>170</v>
      </c>
      <c r="C125" s="79" t="s">
        <v>1160</v>
      </c>
      <c r="D125" s="59" t="s">
        <v>1639</v>
      </c>
      <c r="E125" s="176">
        <v>1755</v>
      </c>
      <c r="F125" s="61" t="s">
        <v>960</v>
      </c>
      <c r="G125" s="61"/>
      <c r="H125" s="61"/>
      <c r="I125" s="44">
        <v>0</v>
      </c>
      <c r="J125" s="43">
        <f t="shared" si="3"/>
        <v>0</v>
      </c>
      <c r="K125" s="45">
        <f t="shared" si="4"/>
        <v>0</v>
      </c>
      <c r="L125" s="51">
        <f t="shared" si="5"/>
        <v>0</v>
      </c>
      <c r="M125" s="55"/>
      <c r="R125" s="174"/>
    </row>
    <row r="126" spans="1:18" ht="18" customHeight="1" x14ac:dyDescent="0.25">
      <c r="A126" s="85">
        <v>124</v>
      </c>
      <c r="B126" s="96" t="s">
        <v>171</v>
      </c>
      <c r="C126" s="79" t="s">
        <v>1161</v>
      </c>
      <c r="D126" s="59" t="s">
        <v>1639</v>
      </c>
      <c r="E126" s="176">
        <v>1900</v>
      </c>
      <c r="F126" s="61" t="s">
        <v>960</v>
      </c>
      <c r="G126" s="61"/>
      <c r="H126" s="61"/>
      <c r="I126" s="44">
        <v>0</v>
      </c>
      <c r="J126" s="43">
        <f t="shared" si="3"/>
        <v>0</v>
      </c>
      <c r="K126" s="45">
        <f t="shared" si="4"/>
        <v>0</v>
      </c>
      <c r="L126" s="51">
        <f t="shared" si="5"/>
        <v>0</v>
      </c>
      <c r="M126" s="55"/>
      <c r="R126" s="174"/>
    </row>
    <row r="127" spans="1:18" ht="18" customHeight="1" x14ac:dyDescent="0.25">
      <c r="A127" s="85">
        <v>125</v>
      </c>
      <c r="B127" s="96" t="s">
        <v>172</v>
      </c>
      <c r="C127" s="79" t="s">
        <v>1162</v>
      </c>
      <c r="D127" s="59" t="s">
        <v>1639</v>
      </c>
      <c r="E127" s="176">
        <v>10</v>
      </c>
      <c r="F127" s="61" t="s">
        <v>960</v>
      </c>
      <c r="G127" s="61"/>
      <c r="H127" s="61"/>
      <c r="I127" s="44">
        <v>0</v>
      </c>
      <c r="J127" s="43">
        <f t="shared" si="3"/>
        <v>0</v>
      </c>
      <c r="K127" s="45">
        <f t="shared" si="4"/>
        <v>0</v>
      </c>
      <c r="L127" s="51">
        <f t="shared" si="5"/>
        <v>0</v>
      </c>
      <c r="M127" s="55"/>
      <c r="R127" s="174"/>
    </row>
    <row r="128" spans="1:18" ht="18" customHeight="1" x14ac:dyDescent="0.25">
      <c r="A128" s="85">
        <v>126</v>
      </c>
      <c r="B128" s="96" t="s">
        <v>173</v>
      </c>
      <c r="C128" s="79" t="s">
        <v>1163</v>
      </c>
      <c r="D128" s="59" t="s">
        <v>1639</v>
      </c>
      <c r="E128" s="176">
        <v>5</v>
      </c>
      <c r="F128" s="63" t="s">
        <v>960</v>
      </c>
      <c r="G128" s="67"/>
      <c r="H128" s="67"/>
      <c r="I128" s="44">
        <v>0</v>
      </c>
      <c r="J128" s="43">
        <f t="shared" si="3"/>
        <v>0</v>
      </c>
      <c r="K128" s="45">
        <f t="shared" si="4"/>
        <v>0</v>
      </c>
      <c r="L128" s="51">
        <f t="shared" si="5"/>
        <v>0</v>
      </c>
      <c r="M128" s="55"/>
      <c r="R128" s="174"/>
    </row>
    <row r="129" spans="1:18" ht="18" customHeight="1" x14ac:dyDescent="0.25">
      <c r="A129" s="85">
        <v>127</v>
      </c>
      <c r="B129" s="96" t="s">
        <v>174</v>
      </c>
      <c r="C129" s="79" t="s">
        <v>1164</v>
      </c>
      <c r="D129" s="59" t="s">
        <v>1639</v>
      </c>
      <c r="E129" s="176">
        <v>110</v>
      </c>
      <c r="F129" s="61" t="s">
        <v>980</v>
      </c>
      <c r="G129" s="61"/>
      <c r="H129" s="61"/>
      <c r="I129" s="44">
        <v>0</v>
      </c>
      <c r="J129" s="43">
        <f t="shared" si="3"/>
        <v>0</v>
      </c>
      <c r="K129" s="45">
        <f t="shared" si="4"/>
        <v>0</v>
      </c>
      <c r="L129" s="51">
        <f t="shared" si="5"/>
        <v>0</v>
      </c>
      <c r="M129" s="55"/>
      <c r="R129" s="174"/>
    </row>
    <row r="130" spans="1:18" ht="57.75" customHeight="1" x14ac:dyDescent="0.25">
      <c r="A130" s="85">
        <v>128</v>
      </c>
      <c r="B130" s="146" t="s">
        <v>175</v>
      </c>
      <c r="C130" s="79" t="s">
        <v>1165</v>
      </c>
      <c r="D130" s="59" t="s">
        <v>1639</v>
      </c>
      <c r="E130" s="176">
        <v>1785</v>
      </c>
      <c r="F130" s="61" t="s">
        <v>981</v>
      </c>
      <c r="G130" s="61"/>
      <c r="H130" s="61"/>
      <c r="I130" s="44">
        <v>0</v>
      </c>
      <c r="J130" s="43">
        <f t="shared" si="3"/>
        <v>0</v>
      </c>
      <c r="K130" s="45">
        <f t="shared" si="4"/>
        <v>0</v>
      </c>
      <c r="L130" s="51">
        <f t="shared" si="5"/>
        <v>0</v>
      </c>
      <c r="M130" s="55"/>
      <c r="R130" s="174"/>
    </row>
    <row r="131" spans="1:18" ht="21.75" customHeight="1" x14ac:dyDescent="0.25">
      <c r="A131" s="85">
        <v>129</v>
      </c>
      <c r="B131" s="146" t="s">
        <v>176</v>
      </c>
      <c r="C131" s="79" t="s">
        <v>1166</v>
      </c>
      <c r="D131" s="59" t="s">
        <v>1639</v>
      </c>
      <c r="E131" s="176">
        <v>1785</v>
      </c>
      <c r="F131" s="61" t="s">
        <v>958</v>
      </c>
      <c r="G131" s="61"/>
      <c r="H131" s="61"/>
      <c r="I131" s="44">
        <v>0</v>
      </c>
      <c r="J131" s="43">
        <f t="shared" ref="J131:J194" si="6">E131*I131</f>
        <v>0</v>
      </c>
      <c r="K131" s="45">
        <f t="shared" ref="K131:K194" si="7">SUM(I131:J131)</f>
        <v>0</v>
      </c>
      <c r="L131" s="51">
        <f t="shared" ref="L131:L194" si="8">J131*(K131/100)+J131</f>
        <v>0</v>
      </c>
      <c r="M131" s="55"/>
      <c r="R131" s="174"/>
    </row>
    <row r="132" spans="1:18" ht="53.25" customHeight="1" x14ac:dyDescent="0.25">
      <c r="A132" s="85">
        <v>130</v>
      </c>
      <c r="B132" s="147" t="s">
        <v>177</v>
      </c>
      <c r="C132" s="148" t="s">
        <v>1167</v>
      </c>
      <c r="D132" s="59" t="s">
        <v>1639</v>
      </c>
      <c r="E132" s="176">
        <v>490</v>
      </c>
      <c r="F132" s="61" t="s">
        <v>982</v>
      </c>
      <c r="G132" s="61"/>
      <c r="H132" s="61"/>
      <c r="I132" s="44">
        <v>0</v>
      </c>
      <c r="J132" s="43">
        <f t="shared" si="6"/>
        <v>0</v>
      </c>
      <c r="K132" s="45">
        <f t="shared" si="7"/>
        <v>0</v>
      </c>
      <c r="L132" s="51">
        <f t="shared" si="8"/>
        <v>0</v>
      </c>
      <c r="M132" s="55"/>
      <c r="R132" s="174"/>
    </row>
    <row r="133" spans="1:18" ht="20.25" customHeight="1" x14ac:dyDescent="0.25">
      <c r="A133" s="85">
        <v>131</v>
      </c>
      <c r="B133" s="93" t="s">
        <v>178</v>
      </c>
      <c r="C133" s="79"/>
      <c r="D133" s="59" t="s">
        <v>1639</v>
      </c>
      <c r="E133" s="176">
        <v>5</v>
      </c>
      <c r="F133" s="102" t="s">
        <v>1665</v>
      </c>
      <c r="G133" s="102"/>
      <c r="H133" s="102"/>
      <c r="I133" s="44">
        <v>0</v>
      </c>
      <c r="J133" s="43">
        <f t="shared" si="6"/>
        <v>0</v>
      </c>
      <c r="K133" s="45">
        <f t="shared" si="7"/>
        <v>0</v>
      </c>
      <c r="L133" s="51">
        <f t="shared" si="8"/>
        <v>0</v>
      </c>
      <c r="M133" s="55"/>
      <c r="R133" s="174"/>
    </row>
    <row r="134" spans="1:18" ht="20.25" customHeight="1" x14ac:dyDescent="0.25">
      <c r="A134" s="85">
        <v>132</v>
      </c>
      <c r="B134" s="93" t="s">
        <v>179</v>
      </c>
      <c r="C134" s="79" t="s">
        <v>1168</v>
      </c>
      <c r="D134" s="59" t="s">
        <v>1639</v>
      </c>
      <c r="E134" s="176">
        <v>10</v>
      </c>
      <c r="F134" s="61" t="s">
        <v>957</v>
      </c>
      <c r="G134" s="61"/>
      <c r="H134" s="61"/>
      <c r="I134" s="44">
        <v>0</v>
      </c>
      <c r="J134" s="43">
        <f t="shared" si="6"/>
        <v>0</v>
      </c>
      <c r="K134" s="45">
        <f t="shared" si="7"/>
        <v>0</v>
      </c>
      <c r="L134" s="51">
        <f t="shared" si="8"/>
        <v>0</v>
      </c>
      <c r="M134" s="55"/>
      <c r="R134" s="174"/>
    </row>
    <row r="135" spans="1:18" ht="20.25" customHeight="1" x14ac:dyDescent="0.25">
      <c r="A135" s="85">
        <v>133</v>
      </c>
      <c r="B135" s="93" t="s">
        <v>180</v>
      </c>
      <c r="C135" s="79" t="s">
        <v>1169</v>
      </c>
      <c r="D135" s="59" t="s">
        <v>1639</v>
      </c>
      <c r="E135" s="176">
        <v>396630</v>
      </c>
      <c r="F135" s="61" t="s">
        <v>958</v>
      </c>
      <c r="G135" s="61"/>
      <c r="H135" s="61"/>
      <c r="I135" s="44">
        <v>0</v>
      </c>
      <c r="J135" s="43">
        <f t="shared" si="6"/>
        <v>0</v>
      </c>
      <c r="K135" s="45">
        <f t="shared" si="7"/>
        <v>0</v>
      </c>
      <c r="L135" s="51">
        <f t="shared" si="8"/>
        <v>0</v>
      </c>
      <c r="M135" s="55"/>
      <c r="R135" s="174"/>
    </row>
    <row r="136" spans="1:18" ht="20.25" customHeight="1" x14ac:dyDescent="0.25">
      <c r="A136" s="85">
        <v>134</v>
      </c>
      <c r="B136" s="93" t="s">
        <v>181</v>
      </c>
      <c r="C136" s="79" t="s">
        <v>1170</v>
      </c>
      <c r="D136" s="59" t="s">
        <v>1639</v>
      </c>
      <c r="E136" s="176">
        <v>10</v>
      </c>
      <c r="F136" s="61" t="s">
        <v>957</v>
      </c>
      <c r="G136" s="61"/>
      <c r="H136" s="61"/>
      <c r="I136" s="44">
        <v>0</v>
      </c>
      <c r="J136" s="43">
        <f t="shared" si="6"/>
        <v>0</v>
      </c>
      <c r="K136" s="45">
        <f t="shared" si="7"/>
        <v>0</v>
      </c>
      <c r="L136" s="51">
        <f t="shared" si="8"/>
        <v>0</v>
      </c>
      <c r="M136" s="55"/>
      <c r="R136" s="174"/>
    </row>
    <row r="137" spans="1:18" ht="20.25" customHeight="1" x14ac:dyDescent="0.25">
      <c r="A137" s="85">
        <v>135</v>
      </c>
      <c r="B137" s="90" t="s">
        <v>182</v>
      </c>
      <c r="C137" s="73" t="s">
        <v>1171</v>
      </c>
      <c r="D137" s="59" t="s">
        <v>1639</v>
      </c>
      <c r="E137" s="176">
        <v>7800</v>
      </c>
      <c r="F137" s="61" t="s">
        <v>983</v>
      </c>
      <c r="G137" s="61"/>
      <c r="H137" s="61"/>
      <c r="I137" s="44">
        <v>0</v>
      </c>
      <c r="J137" s="43">
        <f t="shared" si="6"/>
        <v>0</v>
      </c>
      <c r="K137" s="45">
        <f t="shared" si="7"/>
        <v>0</v>
      </c>
      <c r="L137" s="51">
        <f t="shared" si="8"/>
        <v>0</v>
      </c>
      <c r="M137" s="55"/>
      <c r="R137" s="174"/>
    </row>
    <row r="138" spans="1:18" ht="20.25" customHeight="1" x14ac:dyDescent="0.25">
      <c r="A138" s="85">
        <v>136</v>
      </c>
      <c r="B138" s="90" t="s">
        <v>183</v>
      </c>
      <c r="C138" s="73" t="s">
        <v>1172</v>
      </c>
      <c r="D138" s="59" t="s">
        <v>1639</v>
      </c>
      <c r="E138" s="176">
        <v>1640</v>
      </c>
      <c r="F138" s="62" t="s">
        <v>960</v>
      </c>
      <c r="G138" s="62"/>
      <c r="H138" s="62"/>
      <c r="I138" s="44">
        <v>0</v>
      </c>
      <c r="J138" s="43">
        <f t="shared" si="6"/>
        <v>0</v>
      </c>
      <c r="K138" s="45">
        <f t="shared" si="7"/>
        <v>0</v>
      </c>
      <c r="L138" s="51">
        <f t="shared" si="8"/>
        <v>0</v>
      </c>
      <c r="M138" s="55"/>
      <c r="R138" s="174"/>
    </row>
    <row r="139" spans="1:18" ht="20.25" customHeight="1" x14ac:dyDescent="0.25">
      <c r="A139" s="85">
        <v>137</v>
      </c>
      <c r="B139" s="88" t="s">
        <v>184</v>
      </c>
      <c r="C139" s="71" t="s">
        <v>1173</v>
      </c>
      <c r="D139" s="59" t="s">
        <v>1639</v>
      </c>
      <c r="E139" s="176">
        <v>17445</v>
      </c>
      <c r="F139" s="61" t="s">
        <v>960</v>
      </c>
      <c r="G139" s="61"/>
      <c r="H139" s="61"/>
      <c r="I139" s="43">
        <v>0</v>
      </c>
      <c r="J139" s="43">
        <f t="shared" si="6"/>
        <v>0</v>
      </c>
      <c r="K139" s="45">
        <f t="shared" si="7"/>
        <v>0</v>
      </c>
      <c r="L139" s="51">
        <f t="shared" si="8"/>
        <v>0</v>
      </c>
      <c r="M139" s="55"/>
      <c r="R139" s="174"/>
    </row>
    <row r="140" spans="1:18" ht="20.25" customHeight="1" x14ac:dyDescent="0.25">
      <c r="A140" s="85">
        <v>138</v>
      </c>
      <c r="B140" s="88" t="s">
        <v>185</v>
      </c>
      <c r="C140" s="71" t="s">
        <v>1174</v>
      </c>
      <c r="D140" s="59" t="s">
        <v>1639</v>
      </c>
      <c r="E140" s="176">
        <v>4145</v>
      </c>
      <c r="F140" s="61" t="s">
        <v>960</v>
      </c>
      <c r="G140" s="61"/>
      <c r="H140" s="61"/>
      <c r="I140" s="43">
        <v>0</v>
      </c>
      <c r="J140" s="43">
        <f t="shared" si="6"/>
        <v>0</v>
      </c>
      <c r="K140" s="45">
        <f t="shared" si="7"/>
        <v>0</v>
      </c>
      <c r="L140" s="51">
        <f t="shared" si="8"/>
        <v>0</v>
      </c>
      <c r="M140" s="55"/>
      <c r="R140" s="174"/>
    </row>
    <row r="141" spans="1:18" ht="20.25" customHeight="1" x14ac:dyDescent="0.25">
      <c r="A141" s="85">
        <v>139</v>
      </c>
      <c r="B141" s="97" t="s">
        <v>186</v>
      </c>
      <c r="C141" s="80" t="s">
        <v>1175</v>
      </c>
      <c r="D141" s="59" t="s">
        <v>1639</v>
      </c>
      <c r="E141" s="176">
        <v>2375</v>
      </c>
      <c r="F141" s="61" t="s">
        <v>958</v>
      </c>
      <c r="G141" s="61"/>
      <c r="H141" s="61"/>
      <c r="I141" s="45">
        <v>0</v>
      </c>
      <c r="J141" s="43">
        <f t="shared" si="6"/>
        <v>0</v>
      </c>
      <c r="K141" s="45">
        <f t="shared" si="7"/>
        <v>0</v>
      </c>
      <c r="L141" s="51">
        <f t="shared" si="8"/>
        <v>0</v>
      </c>
      <c r="M141" s="55"/>
      <c r="R141" s="174"/>
    </row>
    <row r="142" spans="1:18" ht="20.25" customHeight="1" x14ac:dyDescent="0.25">
      <c r="A142" s="85">
        <v>140</v>
      </c>
      <c r="B142" s="97" t="s">
        <v>187</v>
      </c>
      <c r="C142" s="80" t="s">
        <v>1176</v>
      </c>
      <c r="D142" s="59" t="s">
        <v>1639</v>
      </c>
      <c r="E142" s="176">
        <v>165</v>
      </c>
      <c r="F142" s="61" t="s">
        <v>984</v>
      </c>
      <c r="G142" s="61"/>
      <c r="H142" s="61"/>
      <c r="I142" s="45">
        <v>0</v>
      </c>
      <c r="J142" s="43">
        <f t="shared" si="6"/>
        <v>0</v>
      </c>
      <c r="K142" s="45">
        <f t="shared" si="7"/>
        <v>0</v>
      </c>
      <c r="L142" s="51">
        <f t="shared" si="8"/>
        <v>0</v>
      </c>
      <c r="M142" s="55"/>
      <c r="R142" s="174"/>
    </row>
    <row r="143" spans="1:18" ht="20.25" customHeight="1" x14ac:dyDescent="0.25">
      <c r="A143" s="85">
        <v>141</v>
      </c>
      <c r="B143" s="90" t="s">
        <v>188</v>
      </c>
      <c r="C143" s="73" t="s">
        <v>1177</v>
      </c>
      <c r="D143" s="59" t="s">
        <v>1639</v>
      </c>
      <c r="E143" s="176">
        <v>525</v>
      </c>
      <c r="F143" s="61" t="s">
        <v>957</v>
      </c>
      <c r="G143" s="61"/>
      <c r="H143" s="61"/>
      <c r="I143" s="45">
        <v>0</v>
      </c>
      <c r="J143" s="43">
        <f t="shared" si="6"/>
        <v>0</v>
      </c>
      <c r="K143" s="45">
        <f t="shared" si="7"/>
        <v>0</v>
      </c>
      <c r="L143" s="51">
        <f t="shared" si="8"/>
        <v>0</v>
      </c>
      <c r="M143" s="55"/>
      <c r="R143" s="174"/>
    </row>
    <row r="144" spans="1:18" ht="20.25" customHeight="1" x14ac:dyDescent="0.25">
      <c r="A144" s="85">
        <v>142</v>
      </c>
      <c r="B144" s="90" t="s">
        <v>189</v>
      </c>
      <c r="C144" s="73" t="s">
        <v>1178</v>
      </c>
      <c r="D144" s="59" t="s">
        <v>1639</v>
      </c>
      <c r="E144" s="176">
        <v>364185</v>
      </c>
      <c r="F144" s="61" t="s">
        <v>958</v>
      </c>
      <c r="G144" s="61"/>
      <c r="H144" s="61"/>
      <c r="I144" s="45">
        <v>0</v>
      </c>
      <c r="J144" s="43">
        <f t="shared" si="6"/>
        <v>0</v>
      </c>
      <c r="K144" s="45">
        <f t="shared" si="7"/>
        <v>0</v>
      </c>
      <c r="L144" s="51">
        <f t="shared" si="8"/>
        <v>0</v>
      </c>
      <c r="M144" s="55"/>
      <c r="R144" s="174"/>
    </row>
    <row r="145" spans="1:18" ht="20.25" customHeight="1" x14ac:dyDescent="0.25">
      <c r="A145" s="85">
        <v>143</v>
      </c>
      <c r="B145" s="93" t="s">
        <v>190</v>
      </c>
      <c r="C145" s="76" t="s">
        <v>1179</v>
      </c>
      <c r="D145" s="59" t="s">
        <v>1639</v>
      </c>
      <c r="E145" s="176">
        <v>75</v>
      </c>
      <c r="F145" s="61" t="s">
        <v>958</v>
      </c>
      <c r="G145" s="61"/>
      <c r="H145" s="61"/>
      <c r="I145" s="45">
        <v>0</v>
      </c>
      <c r="J145" s="43">
        <f t="shared" si="6"/>
        <v>0</v>
      </c>
      <c r="K145" s="45">
        <f t="shared" si="7"/>
        <v>0</v>
      </c>
      <c r="L145" s="51">
        <f t="shared" si="8"/>
        <v>0</v>
      </c>
      <c r="M145" s="55"/>
      <c r="R145" s="174"/>
    </row>
    <row r="146" spans="1:18" ht="20.25" customHeight="1" x14ac:dyDescent="0.25">
      <c r="A146" s="85">
        <v>144</v>
      </c>
      <c r="B146" s="93" t="s">
        <v>191</v>
      </c>
      <c r="C146" s="76" t="s">
        <v>1180</v>
      </c>
      <c r="D146" s="59" t="s">
        <v>1639</v>
      </c>
      <c r="E146" s="176">
        <v>90</v>
      </c>
      <c r="F146" s="61" t="s">
        <v>958</v>
      </c>
      <c r="G146" s="61"/>
      <c r="H146" s="61"/>
      <c r="I146" s="45">
        <v>0</v>
      </c>
      <c r="J146" s="43">
        <f t="shared" si="6"/>
        <v>0</v>
      </c>
      <c r="K146" s="45">
        <f t="shared" si="7"/>
        <v>0</v>
      </c>
      <c r="L146" s="51">
        <f t="shared" si="8"/>
        <v>0</v>
      </c>
      <c r="M146" s="55"/>
      <c r="R146" s="174"/>
    </row>
    <row r="147" spans="1:18" ht="20.25" customHeight="1" x14ac:dyDescent="0.25">
      <c r="A147" s="85">
        <v>145</v>
      </c>
      <c r="B147" s="93" t="s">
        <v>192</v>
      </c>
      <c r="C147" s="76" t="s">
        <v>1181</v>
      </c>
      <c r="D147" s="59" t="s">
        <v>1639</v>
      </c>
      <c r="E147" s="176">
        <v>2570</v>
      </c>
      <c r="F147" s="61" t="s">
        <v>972</v>
      </c>
      <c r="G147" s="61"/>
      <c r="H147" s="61"/>
      <c r="I147" s="45">
        <v>0</v>
      </c>
      <c r="J147" s="43">
        <f t="shared" si="6"/>
        <v>0</v>
      </c>
      <c r="K147" s="45">
        <f t="shared" si="7"/>
        <v>0</v>
      </c>
      <c r="L147" s="51">
        <f t="shared" si="8"/>
        <v>0</v>
      </c>
      <c r="M147" s="55"/>
      <c r="R147" s="174"/>
    </row>
    <row r="148" spans="1:18" ht="20.25" customHeight="1" x14ac:dyDescent="0.25">
      <c r="A148" s="85">
        <v>146</v>
      </c>
      <c r="B148" s="93" t="s">
        <v>193</v>
      </c>
      <c r="C148" s="76" t="s">
        <v>1182</v>
      </c>
      <c r="D148" s="59" t="s">
        <v>1639</v>
      </c>
      <c r="E148" s="176">
        <v>180</v>
      </c>
      <c r="F148" s="61" t="s">
        <v>985</v>
      </c>
      <c r="G148" s="61"/>
      <c r="H148" s="61"/>
      <c r="I148" s="45">
        <v>0</v>
      </c>
      <c r="J148" s="43">
        <f t="shared" si="6"/>
        <v>0</v>
      </c>
      <c r="K148" s="45">
        <f t="shared" si="7"/>
        <v>0</v>
      </c>
      <c r="L148" s="51">
        <f t="shared" si="8"/>
        <v>0</v>
      </c>
      <c r="M148" s="55"/>
      <c r="R148" s="174"/>
    </row>
    <row r="149" spans="1:18" ht="20.25" customHeight="1" x14ac:dyDescent="0.25">
      <c r="A149" s="85">
        <v>147</v>
      </c>
      <c r="B149" s="93" t="s">
        <v>194</v>
      </c>
      <c r="C149" s="76" t="s">
        <v>1183</v>
      </c>
      <c r="D149" s="59" t="s">
        <v>1639</v>
      </c>
      <c r="E149" s="176">
        <v>22200</v>
      </c>
      <c r="F149" s="61" t="s">
        <v>984</v>
      </c>
      <c r="G149" s="61"/>
      <c r="H149" s="61"/>
      <c r="I149" s="45">
        <v>0</v>
      </c>
      <c r="J149" s="43">
        <f t="shared" si="6"/>
        <v>0</v>
      </c>
      <c r="K149" s="45">
        <f t="shared" si="7"/>
        <v>0</v>
      </c>
      <c r="L149" s="51">
        <f t="shared" si="8"/>
        <v>0</v>
      </c>
      <c r="M149" s="55"/>
      <c r="R149" s="174"/>
    </row>
    <row r="150" spans="1:18" ht="20.25" customHeight="1" x14ac:dyDescent="0.25">
      <c r="A150" s="85">
        <v>148</v>
      </c>
      <c r="B150" s="93" t="s">
        <v>195</v>
      </c>
      <c r="C150" s="76" t="s">
        <v>1184</v>
      </c>
      <c r="D150" s="59" t="s">
        <v>1639</v>
      </c>
      <c r="E150" s="176">
        <v>64710</v>
      </c>
      <c r="F150" s="61" t="s">
        <v>986</v>
      </c>
      <c r="G150" s="61"/>
      <c r="H150" s="61"/>
      <c r="I150" s="45">
        <v>0</v>
      </c>
      <c r="J150" s="43">
        <f t="shared" si="6"/>
        <v>0</v>
      </c>
      <c r="K150" s="45">
        <f t="shared" si="7"/>
        <v>0</v>
      </c>
      <c r="L150" s="51">
        <f t="shared" si="8"/>
        <v>0</v>
      </c>
      <c r="M150" s="55"/>
      <c r="R150" s="174"/>
    </row>
    <row r="151" spans="1:18" ht="20.25" customHeight="1" x14ac:dyDescent="0.25">
      <c r="A151" s="85">
        <v>149</v>
      </c>
      <c r="B151" s="90" t="s">
        <v>196</v>
      </c>
      <c r="C151" s="73" t="s">
        <v>1185</v>
      </c>
      <c r="D151" s="59" t="s">
        <v>1639</v>
      </c>
      <c r="E151" s="176">
        <v>40</v>
      </c>
      <c r="F151" s="61" t="s">
        <v>960</v>
      </c>
      <c r="G151" s="61"/>
      <c r="H151" s="61"/>
      <c r="I151" s="43">
        <v>0</v>
      </c>
      <c r="J151" s="43">
        <f t="shared" si="6"/>
        <v>0</v>
      </c>
      <c r="K151" s="45">
        <f t="shared" si="7"/>
        <v>0</v>
      </c>
      <c r="L151" s="51">
        <f t="shared" si="8"/>
        <v>0</v>
      </c>
      <c r="M151" s="55"/>
      <c r="R151" s="174"/>
    </row>
    <row r="152" spans="1:18" ht="20.25" customHeight="1" x14ac:dyDescent="0.25">
      <c r="A152" s="85">
        <v>150</v>
      </c>
      <c r="B152" s="90" t="s">
        <v>197</v>
      </c>
      <c r="C152" s="73" t="s">
        <v>1186</v>
      </c>
      <c r="D152" s="59" t="s">
        <v>1639</v>
      </c>
      <c r="E152" s="176">
        <v>315</v>
      </c>
      <c r="F152" s="61" t="s">
        <v>957</v>
      </c>
      <c r="G152" s="61"/>
      <c r="H152" s="61"/>
      <c r="I152" s="43">
        <v>0</v>
      </c>
      <c r="J152" s="43">
        <f t="shared" si="6"/>
        <v>0</v>
      </c>
      <c r="K152" s="45">
        <f t="shared" si="7"/>
        <v>0</v>
      </c>
      <c r="L152" s="51">
        <f t="shared" si="8"/>
        <v>0</v>
      </c>
      <c r="M152" s="55"/>
      <c r="R152" s="174"/>
    </row>
    <row r="153" spans="1:18" ht="20.25" customHeight="1" x14ac:dyDescent="0.25">
      <c r="A153" s="85">
        <v>151</v>
      </c>
      <c r="B153" s="93" t="s">
        <v>198</v>
      </c>
      <c r="C153" s="76" t="s">
        <v>1187</v>
      </c>
      <c r="D153" s="59" t="s">
        <v>1639</v>
      </c>
      <c r="E153" s="176">
        <v>69685</v>
      </c>
      <c r="F153" s="61" t="s">
        <v>958</v>
      </c>
      <c r="G153" s="61"/>
      <c r="H153" s="61"/>
      <c r="I153" s="43">
        <v>0</v>
      </c>
      <c r="J153" s="43">
        <f t="shared" si="6"/>
        <v>0</v>
      </c>
      <c r="K153" s="45">
        <f t="shared" si="7"/>
        <v>0</v>
      </c>
      <c r="L153" s="51">
        <f t="shared" si="8"/>
        <v>0</v>
      </c>
      <c r="M153" s="55"/>
      <c r="R153" s="174"/>
    </row>
    <row r="154" spans="1:18" ht="20.25" customHeight="1" x14ac:dyDescent="0.25">
      <c r="A154" s="85">
        <v>152</v>
      </c>
      <c r="B154" s="90" t="s">
        <v>199</v>
      </c>
      <c r="C154" s="73" t="s">
        <v>1188</v>
      </c>
      <c r="D154" s="59" t="s">
        <v>1639</v>
      </c>
      <c r="E154" s="176">
        <v>7035</v>
      </c>
      <c r="F154" s="61" t="s">
        <v>959</v>
      </c>
      <c r="G154" s="61"/>
      <c r="H154" s="61"/>
      <c r="I154" s="43">
        <v>0</v>
      </c>
      <c r="J154" s="43">
        <f t="shared" si="6"/>
        <v>0</v>
      </c>
      <c r="K154" s="45">
        <f t="shared" si="7"/>
        <v>0</v>
      </c>
      <c r="L154" s="51">
        <f t="shared" si="8"/>
        <v>0</v>
      </c>
      <c r="M154" s="55"/>
      <c r="R154" s="174"/>
    </row>
    <row r="155" spans="1:18" ht="20.25" customHeight="1" x14ac:dyDescent="0.25">
      <c r="A155" s="85">
        <v>153</v>
      </c>
      <c r="B155" s="93" t="s">
        <v>200</v>
      </c>
      <c r="C155" s="73"/>
      <c r="D155" s="59" t="s">
        <v>1639</v>
      </c>
      <c r="E155" s="176">
        <v>5</v>
      </c>
      <c r="F155" s="61" t="s">
        <v>1024</v>
      </c>
      <c r="G155" s="61"/>
      <c r="H155" s="61"/>
      <c r="I155" s="43">
        <v>0</v>
      </c>
      <c r="J155" s="43">
        <f t="shared" si="6"/>
        <v>0</v>
      </c>
      <c r="K155" s="45">
        <f t="shared" si="7"/>
        <v>0</v>
      </c>
      <c r="L155" s="51">
        <f t="shared" si="8"/>
        <v>0</v>
      </c>
      <c r="M155" s="55"/>
      <c r="R155" s="174"/>
    </row>
    <row r="156" spans="1:18" ht="20.25" customHeight="1" x14ac:dyDescent="0.25">
      <c r="A156" s="85">
        <v>154</v>
      </c>
      <c r="B156" s="93" t="s">
        <v>201</v>
      </c>
      <c r="C156" s="76" t="s">
        <v>1189</v>
      </c>
      <c r="D156" s="59" t="s">
        <v>1639</v>
      </c>
      <c r="E156" s="176">
        <v>625</v>
      </c>
      <c r="F156" s="61" t="s">
        <v>957</v>
      </c>
      <c r="G156" s="61"/>
      <c r="H156" s="61"/>
      <c r="I156" s="45">
        <v>0</v>
      </c>
      <c r="J156" s="43">
        <f t="shared" si="6"/>
        <v>0</v>
      </c>
      <c r="K156" s="45">
        <f t="shared" si="7"/>
        <v>0</v>
      </c>
      <c r="L156" s="51">
        <f t="shared" si="8"/>
        <v>0</v>
      </c>
      <c r="M156" s="55"/>
      <c r="R156" s="174"/>
    </row>
    <row r="157" spans="1:18" ht="20.25" customHeight="1" x14ac:dyDescent="0.25">
      <c r="A157" s="85">
        <v>155</v>
      </c>
      <c r="B157" s="90" t="s">
        <v>202</v>
      </c>
      <c r="C157" s="73" t="s">
        <v>1190</v>
      </c>
      <c r="D157" s="59" t="s">
        <v>1639</v>
      </c>
      <c r="E157" s="176">
        <v>3850</v>
      </c>
      <c r="F157" s="61" t="s">
        <v>960</v>
      </c>
      <c r="G157" s="61"/>
      <c r="H157" s="61"/>
      <c r="I157" s="45">
        <v>0</v>
      </c>
      <c r="J157" s="43">
        <f t="shared" si="6"/>
        <v>0</v>
      </c>
      <c r="K157" s="45">
        <f t="shared" si="7"/>
        <v>0</v>
      </c>
      <c r="L157" s="51">
        <f t="shared" si="8"/>
        <v>0</v>
      </c>
      <c r="M157" s="55"/>
      <c r="R157" s="174"/>
    </row>
    <row r="158" spans="1:18" ht="20.25" customHeight="1" x14ac:dyDescent="0.25">
      <c r="A158" s="85">
        <v>156</v>
      </c>
      <c r="B158" s="93" t="s">
        <v>203</v>
      </c>
      <c r="C158" s="76" t="s">
        <v>1191</v>
      </c>
      <c r="D158" s="59" t="s">
        <v>1639</v>
      </c>
      <c r="E158" s="176">
        <v>7835</v>
      </c>
      <c r="F158" s="61" t="s">
        <v>987</v>
      </c>
      <c r="G158" s="61"/>
      <c r="H158" s="61"/>
      <c r="I158" s="43">
        <v>0</v>
      </c>
      <c r="J158" s="43">
        <f t="shared" si="6"/>
        <v>0</v>
      </c>
      <c r="K158" s="45">
        <f t="shared" si="7"/>
        <v>0</v>
      </c>
      <c r="L158" s="51">
        <f t="shared" si="8"/>
        <v>0</v>
      </c>
      <c r="M158" s="55"/>
      <c r="R158" s="174"/>
    </row>
    <row r="159" spans="1:18" ht="20.25" customHeight="1" x14ac:dyDescent="0.25">
      <c r="A159" s="85">
        <v>157</v>
      </c>
      <c r="B159" s="90" t="s">
        <v>204</v>
      </c>
      <c r="C159" s="73" t="s">
        <v>1192</v>
      </c>
      <c r="D159" s="73" t="s">
        <v>1638</v>
      </c>
      <c r="E159" s="176">
        <v>145</v>
      </c>
      <c r="F159" s="64" t="s">
        <v>988</v>
      </c>
      <c r="G159" s="64"/>
      <c r="H159" s="64"/>
      <c r="I159" s="43">
        <v>0</v>
      </c>
      <c r="J159" s="43">
        <f t="shared" si="6"/>
        <v>0</v>
      </c>
      <c r="K159" s="45">
        <f t="shared" si="7"/>
        <v>0</v>
      </c>
      <c r="L159" s="51">
        <f t="shared" si="8"/>
        <v>0</v>
      </c>
      <c r="M159" s="55"/>
      <c r="R159" s="174"/>
    </row>
    <row r="160" spans="1:18" ht="20.25" customHeight="1" x14ac:dyDescent="0.25">
      <c r="A160" s="85">
        <v>158</v>
      </c>
      <c r="B160" s="90" t="s">
        <v>205</v>
      </c>
      <c r="C160" s="73" t="s">
        <v>1193</v>
      </c>
      <c r="D160" s="73" t="s">
        <v>1638</v>
      </c>
      <c r="E160" s="176">
        <v>3165</v>
      </c>
      <c r="F160" s="64" t="s">
        <v>988</v>
      </c>
      <c r="G160" s="64"/>
      <c r="H160" s="64"/>
      <c r="I160" s="45">
        <v>0</v>
      </c>
      <c r="J160" s="43">
        <f t="shared" si="6"/>
        <v>0</v>
      </c>
      <c r="K160" s="45">
        <f t="shared" si="7"/>
        <v>0</v>
      </c>
      <c r="L160" s="51">
        <f t="shared" si="8"/>
        <v>0</v>
      </c>
      <c r="M160" s="55"/>
      <c r="R160" s="174"/>
    </row>
    <row r="161" spans="1:18" ht="25.5" x14ac:dyDescent="0.25">
      <c r="A161" s="85">
        <v>159</v>
      </c>
      <c r="B161" s="90" t="s">
        <v>206</v>
      </c>
      <c r="C161" s="76" t="s">
        <v>1194</v>
      </c>
      <c r="D161" s="76" t="s">
        <v>1638</v>
      </c>
      <c r="E161" s="176">
        <v>100</v>
      </c>
      <c r="F161" s="64" t="s">
        <v>988</v>
      </c>
      <c r="G161" s="64"/>
      <c r="H161" s="64"/>
      <c r="I161" s="43">
        <v>0</v>
      </c>
      <c r="J161" s="43">
        <f t="shared" si="6"/>
        <v>0</v>
      </c>
      <c r="K161" s="45">
        <f t="shared" si="7"/>
        <v>0</v>
      </c>
      <c r="L161" s="51">
        <f t="shared" si="8"/>
        <v>0</v>
      </c>
      <c r="M161" s="55"/>
      <c r="R161" s="174"/>
    </row>
    <row r="162" spans="1:18" ht="51" x14ac:dyDescent="0.25">
      <c r="A162" s="85">
        <v>160</v>
      </c>
      <c r="B162" s="90" t="s">
        <v>207</v>
      </c>
      <c r="C162" s="76"/>
      <c r="D162" s="76" t="s">
        <v>1638</v>
      </c>
      <c r="E162" s="178">
        <v>5</v>
      </c>
      <c r="F162" s="64" t="s">
        <v>989</v>
      </c>
      <c r="G162" s="64"/>
      <c r="H162" s="64"/>
      <c r="I162" s="43">
        <v>0</v>
      </c>
      <c r="J162" s="43">
        <f t="shared" si="6"/>
        <v>0</v>
      </c>
      <c r="K162" s="45">
        <f t="shared" si="7"/>
        <v>0</v>
      </c>
      <c r="L162" s="51">
        <f t="shared" si="8"/>
        <v>0</v>
      </c>
      <c r="M162" s="55"/>
      <c r="R162" s="174"/>
    </row>
    <row r="163" spans="1:18" ht="102" x14ac:dyDescent="0.25">
      <c r="A163" s="85">
        <v>161</v>
      </c>
      <c r="B163" s="90" t="s">
        <v>208</v>
      </c>
      <c r="C163" s="76"/>
      <c r="D163" s="76" t="s">
        <v>1638</v>
      </c>
      <c r="E163" s="178">
        <v>5</v>
      </c>
      <c r="F163" s="64" t="s">
        <v>990</v>
      </c>
      <c r="G163" s="64"/>
      <c r="H163" s="64"/>
      <c r="I163" s="43">
        <v>0</v>
      </c>
      <c r="J163" s="43">
        <f t="shared" si="6"/>
        <v>0</v>
      </c>
      <c r="K163" s="45">
        <f t="shared" si="7"/>
        <v>0</v>
      </c>
      <c r="L163" s="51">
        <f t="shared" si="8"/>
        <v>0</v>
      </c>
      <c r="M163" s="55"/>
      <c r="R163" s="174"/>
    </row>
    <row r="164" spans="1:18" ht="76.5" x14ac:dyDescent="0.25">
      <c r="A164" s="85">
        <v>162</v>
      </c>
      <c r="B164" s="90" t="s">
        <v>209</v>
      </c>
      <c r="C164" s="74"/>
      <c r="D164" s="74" t="s">
        <v>1638</v>
      </c>
      <c r="E164" s="178">
        <v>5</v>
      </c>
      <c r="F164" s="64" t="s">
        <v>991</v>
      </c>
      <c r="G164" s="64"/>
      <c r="H164" s="64"/>
      <c r="I164" s="45">
        <v>0</v>
      </c>
      <c r="J164" s="43">
        <f t="shared" si="6"/>
        <v>0</v>
      </c>
      <c r="K164" s="45">
        <f t="shared" si="7"/>
        <v>0</v>
      </c>
      <c r="L164" s="51">
        <f t="shared" si="8"/>
        <v>0</v>
      </c>
      <c r="M164" s="55"/>
      <c r="R164" s="174"/>
    </row>
    <row r="165" spans="1:18" ht="51.75" x14ac:dyDescent="0.25">
      <c r="A165" s="85">
        <v>163</v>
      </c>
      <c r="B165" s="93" t="s">
        <v>210</v>
      </c>
      <c r="C165" s="74"/>
      <c r="D165" s="74" t="s">
        <v>1638</v>
      </c>
      <c r="E165" s="179">
        <v>5</v>
      </c>
      <c r="F165" s="64" t="s">
        <v>992</v>
      </c>
      <c r="G165" s="64"/>
      <c r="H165" s="64"/>
      <c r="I165" s="45">
        <v>0</v>
      </c>
      <c r="J165" s="43">
        <f t="shared" si="6"/>
        <v>0</v>
      </c>
      <c r="K165" s="45">
        <f t="shared" si="7"/>
        <v>0</v>
      </c>
      <c r="L165" s="51">
        <f t="shared" si="8"/>
        <v>0</v>
      </c>
      <c r="M165" s="55"/>
      <c r="R165" s="174"/>
    </row>
    <row r="166" spans="1:18" ht="22.5" customHeight="1" x14ac:dyDescent="0.25">
      <c r="A166" s="85">
        <v>164</v>
      </c>
      <c r="B166" s="90" t="s">
        <v>211</v>
      </c>
      <c r="C166" s="73"/>
      <c r="D166" s="181" t="s">
        <v>1639</v>
      </c>
      <c r="E166" s="176">
        <v>3</v>
      </c>
      <c r="F166" s="64" t="s">
        <v>988</v>
      </c>
      <c r="G166" s="64"/>
      <c r="H166" s="64"/>
      <c r="I166" s="45">
        <v>0</v>
      </c>
      <c r="J166" s="43">
        <f t="shared" si="6"/>
        <v>0</v>
      </c>
      <c r="K166" s="45">
        <f t="shared" si="7"/>
        <v>0</v>
      </c>
      <c r="L166" s="51">
        <f t="shared" si="8"/>
        <v>0</v>
      </c>
      <c r="M166" s="55"/>
      <c r="R166" s="174"/>
    </row>
    <row r="167" spans="1:18" ht="22.5" customHeight="1" x14ac:dyDescent="0.25">
      <c r="A167" s="85">
        <v>165</v>
      </c>
      <c r="B167" s="93" t="s">
        <v>212</v>
      </c>
      <c r="C167" s="76" t="s">
        <v>1195</v>
      </c>
      <c r="D167" s="182" t="s">
        <v>1638</v>
      </c>
      <c r="E167" s="176">
        <v>40</v>
      </c>
      <c r="F167" s="61" t="s">
        <v>960</v>
      </c>
      <c r="G167" s="61"/>
      <c r="H167" s="61"/>
      <c r="I167" s="43">
        <v>0</v>
      </c>
      <c r="J167" s="43">
        <f t="shared" si="6"/>
        <v>0</v>
      </c>
      <c r="K167" s="45">
        <f t="shared" si="7"/>
        <v>0</v>
      </c>
      <c r="L167" s="51">
        <f t="shared" si="8"/>
        <v>0</v>
      </c>
      <c r="M167" s="55"/>
      <c r="R167" s="174"/>
    </row>
    <row r="168" spans="1:18" ht="51" x14ac:dyDescent="0.25">
      <c r="A168" s="85">
        <v>166</v>
      </c>
      <c r="B168" s="90" t="s">
        <v>213</v>
      </c>
      <c r="C168" s="76"/>
      <c r="D168" s="182" t="s">
        <v>1638</v>
      </c>
      <c r="E168" s="176">
        <v>3040</v>
      </c>
      <c r="F168" s="64" t="s">
        <v>993</v>
      </c>
      <c r="G168" s="64"/>
      <c r="H168" s="64"/>
      <c r="I168" s="43">
        <v>0</v>
      </c>
      <c r="J168" s="43">
        <f t="shared" si="6"/>
        <v>0</v>
      </c>
      <c r="K168" s="45">
        <f t="shared" si="7"/>
        <v>0</v>
      </c>
      <c r="L168" s="51">
        <f t="shared" si="8"/>
        <v>0</v>
      </c>
      <c r="M168" s="55"/>
      <c r="R168" s="174"/>
    </row>
    <row r="169" spans="1:18" ht="26.25" customHeight="1" x14ac:dyDescent="0.25">
      <c r="A169" s="85">
        <v>167</v>
      </c>
      <c r="B169" s="93" t="s">
        <v>214</v>
      </c>
      <c r="C169" s="76"/>
      <c r="D169" s="181" t="s">
        <v>1639</v>
      </c>
      <c r="E169" s="176">
        <v>5</v>
      </c>
      <c r="F169" s="230" t="s">
        <v>1657</v>
      </c>
      <c r="G169" s="210"/>
      <c r="H169" s="210"/>
      <c r="I169" s="43">
        <v>0</v>
      </c>
      <c r="J169" s="43">
        <f t="shared" si="6"/>
        <v>0</v>
      </c>
      <c r="K169" s="45">
        <f t="shared" si="7"/>
        <v>0</v>
      </c>
      <c r="L169" s="51">
        <f t="shared" si="8"/>
        <v>0</v>
      </c>
      <c r="M169" s="55"/>
      <c r="R169" s="174"/>
    </row>
    <row r="170" spans="1:18" ht="25.5" x14ac:dyDescent="0.25">
      <c r="A170" s="85">
        <v>168</v>
      </c>
      <c r="B170" s="90" t="s">
        <v>215</v>
      </c>
      <c r="C170" s="76"/>
      <c r="D170" s="181" t="s">
        <v>1639</v>
      </c>
      <c r="E170" s="176">
        <v>5</v>
      </c>
      <c r="F170" s="231"/>
      <c r="G170" s="211"/>
      <c r="H170" s="211"/>
      <c r="I170" s="43">
        <v>0</v>
      </c>
      <c r="J170" s="43">
        <f t="shared" si="6"/>
        <v>0</v>
      </c>
      <c r="K170" s="45">
        <f t="shared" si="7"/>
        <v>0</v>
      </c>
      <c r="L170" s="51">
        <f t="shared" si="8"/>
        <v>0</v>
      </c>
      <c r="M170" s="55"/>
      <c r="R170" s="174"/>
    </row>
    <row r="171" spans="1:18" ht="26.25" x14ac:dyDescent="0.25">
      <c r="A171" s="85">
        <v>169</v>
      </c>
      <c r="B171" s="93" t="s">
        <v>216</v>
      </c>
      <c r="C171" s="76"/>
      <c r="D171" s="181" t="s">
        <v>1639</v>
      </c>
      <c r="E171" s="176">
        <v>5</v>
      </c>
      <c r="F171" s="230" t="s">
        <v>1657</v>
      </c>
      <c r="G171" s="210"/>
      <c r="H171" s="210"/>
      <c r="I171" s="43">
        <v>0</v>
      </c>
      <c r="J171" s="43">
        <f t="shared" si="6"/>
        <v>0</v>
      </c>
      <c r="K171" s="45">
        <f t="shared" si="7"/>
        <v>0</v>
      </c>
      <c r="L171" s="51">
        <f t="shared" si="8"/>
        <v>0</v>
      </c>
      <c r="M171" s="55"/>
      <c r="R171" s="174"/>
    </row>
    <row r="172" spans="1:18" ht="27.75" customHeight="1" x14ac:dyDescent="0.25">
      <c r="A172" s="85">
        <v>170</v>
      </c>
      <c r="B172" s="93" t="s">
        <v>217</v>
      </c>
      <c r="C172" s="74"/>
      <c r="D172" s="181" t="s">
        <v>1639</v>
      </c>
      <c r="E172" s="176">
        <v>5</v>
      </c>
      <c r="F172" s="231"/>
      <c r="G172" s="211"/>
      <c r="H172" s="211"/>
      <c r="I172" s="43">
        <v>0</v>
      </c>
      <c r="J172" s="43">
        <f t="shared" si="6"/>
        <v>0</v>
      </c>
      <c r="K172" s="45">
        <f t="shared" si="7"/>
        <v>0</v>
      </c>
      <c r="L172" s="51">
        <f t="shared" si="8"/>
        <v>0</v>
      </c>
      <c r="M172" s="55"/>
      <c r="R172" s="174"/>
    </row>
    <row r="173" spans="1:18" ht="39" x14ac:dyDescent="0.25">
      <c r="A173" s="85">
        <v>171</v>
      </c>
      <c r="B173" s="93" t="s">
        <v>218</v>
      </c>
      <c r="C173" s="74"/>
      <c r="D173" s="183" t="s">
        <v>1638</v>
      </c>
      <c r="E173" s="176">
        <v>5</v>
      </c>
      <c r="F173" s="65" t="s">
        <v>994</v>
      </c>
      <c r="G173" s="213"/>
      <c r="H173" s="213"/>
      <c r="I173" s="45">
        <v>0</v>
      </c>
      <c r="J173" s="43">
        <f t="shared" si="6"/>
        <v>0</v>
      </c>
      <c r="K173" s="45">
        <f t="shared" si="7"/>
        <v>0</v>
      </c>
      <c r="L173" s="51">
        <f t="shared" si="8"/>
        <v>0</v>
      </c>
      <c r="M173" s="55"/>
      <c r="R173" s="174"/>
    </row>
    <row r="174" spans="1:18" ht="25.5" x14ac:dyDescent="0.25">
      <c r="A174" s="85">
        <v>172</v>
      </c>
      <c r="B174" s="91" t="s">
        <v>219</v>
      </c>
      <c r="C174" s="74"/>
      <c r="D174" s="183" t="s">
        <v>1638</v>
      </c>
      <c r="E174" s="176">
        <v>195</v>
      </c>
      <c r="F174" s="64" t="s">
        <v>995</v>
      </c>
      <c r="G174" s="64"/>
      <c r="H174" s="64"/>
      <c r="I174" s="45">
        <v>0</v>
      </c>
      <c r="J174" s="43">
        <f t="shared" si="6"/>
        <v>0</v>
      </c>
      <c r="K174" s="45">
        <f t="shared" si="7"/>
        <v>0</v>
      </c>
      <c r="L174" s="51">
        <f t="shared" si="8"/>
        <v>0</v>
      </c>
      <c r="M174" s="55"/>
      <c r="R174" s="174"/>
    </row>
    <row r="175" spans="1:18" ht="51" x14ac:dyDescent="0.25">
      <c r="A175" s="85">
        <v>173</v>
      </c>
      <c r="B175" s="149" t="s">
        <v>220</v>
      </c>
      <c r="C175" s="74"/>
      <c r="D175" s="183" t="s">
        <v>1638</v>
      </c>
      <c r="E175" s="176">
        <v>1550</v>
      </c>
      <c r="F175" s="64" t="s">
        <v>996</v>
      </c>
      <c r="G175" s="64"/>
      <c r="H175" s="64"/>
      <c r="I175" s="45">
        <v>0</v>
      </c>
      <c r="J175" s="43">
        <f t="shared" si="6"/>
        <v>0</v>
      </c>
      <c r="K175" s="45">
        <f t="shared" si="7"/>
        <v>0</v>
      </c>
      <c r="L175" s="51">
        <f t="shared" si="8"/>
        <v>0</v>
      </c>
      <c r="M175" s="55"/>
      <c r="R175" s="174"/>
    </row>
    <row r="176" spans="1:18" ht="51" x14ac:dyDescent="0.25">
      <c r="A176" s="85">
        <v>174</v>
      </c>
      <c r="B176" s="90" t="s">
        <v>221</v>
      </c>
      <c r="C176" s="73"/>
      <c r="D176" s="75" t="s">
        <v>1638</v>
      </c>
      <c r="E176" s="176">
        <v>130</v>
      </c>
      <c r="F176" s="65" t="s">
        <v>996</v>
      </c>
      <c r="G176" s="213"/>
      <c r="H176" s="213"/>
      <c r="I176" s="45">
        <v>0</v>
      </c>
      <c r="J176" s="43">
        <f t="shared" si="6"/>
        <v>0</v>
      </c>
      <c r="K176" s="45">
        <f t="shared" si="7"/>
        <v>0</v>
      </c>
      <c r="L176" s="51">
        <f t="shared" si="8"/>
        <v>0</v>
      </c>
      <c r="M176" s="55"/>
      <c r="R176" s="174"/>
    </row>
    <row r="177" spans="1:18" ht="39" x14ac:dyDescent="0.25">
      <c r="A177" s="85">
        <v>175</v>
      </c>
      <c r="B177" s="93" t="s">
        <v>222</v>
      </c>
      <c r="C177" s="73"/>
      <c r="D177" s="75" t="s">
        <v>1638</v>
      </c>
      <c r="E177" s="176">
        <v>1155</v>
      </c>
      <c r="F177" s="64" t="s">
        <v>995</v>
      </c>
      <c r="G177" s="64"/>
      <c r="H177" s="64"/>
      <c r="I177" s="45">
        <v>0</v>
      </c>
      <c r="J177" s="43">
        <f t="shared" si="6"/>
        <v>0</v>
      </c>
      <c r="K177" s="45">
        <f t="shared" si="7"/>
        <v>0</v>
      </c>
      <c r="L177" s="51">
        <f t="shared" si="8"/>
        <v>0</v>
      </c>
      <c r="M177" s="55"/>
      <c r="R177" s="174"/>
    </row>
    <row r="178" spans="1:18" x14ac:dyDescent="0.25">
      <c r="A178" s="85">
        <v>176</v>
      </c>
      <c r="B178" s="90" t="s">
        <v>223</v>
      </c>
      <c r="C178" s="73"/>
      <c r="D178" s="75" t="s">
        <v>1638</v>
      </c>
      <c r="E178" s="176">
        <v>10</v>
      </c>
      <c r="F178" s="64" t="s">
        <v>997</v>
      </c>
      <c r="G178" s="64"/>
      <c r="H178" s="64"/>
      <c r="I178" s="43">
        <v>0</v>
      </c>
      <c r="J178" s="43">
        <f t="shared" si="6"/>
        <v>0</v>
      </c>
      <c r="K178" s="45">
        <f t="shared" si="7"/>
        <v>0</v>
      </c>
      <c r="L178" s="51">
        <f t="shared" si="8"/>
        <v>0</v>
      </c>
      <c r="M178" s="55"/>
      <c r="R178" s="174"/>
    </row>
    <row r="179" spans="1:18" ht="21" customHeight="1" x14ac:dyDescent="0.25">
      <c r="A179" s="85">
        <v>177</v>
      </c>
      <c r="B179" s="90" t="s">
        <v>224</v>
      </c>
      <c r="C179" s="73"/>
      <c r="D179" s="181" t="s">
        <v>1639</v>
      </c>
      <c r="E179" s="176">
        <v>240</v>
      </c>
      <c r="F179" s="64" t="s">
        <v>998</v>
      </c>
      <c r="G179" s="64"/>
      <c r="H179" s="64"/>
      <c r="I179" s="43">
        <v>0</v>
      </c>
      <c r="J179" s="43">
        <f t="shared" si="6"/>
        <v>0</v>
      </c>
      <c r="K179" s="45">
        <f t="shared" si="7"/>
        <v>0</v>
      </c>
      <c r="L179" s="51">
        <f t="shared" si="8"/>
        <v>0</v>
      </c>
      <c r="M179" s="55"/>
      <c r="R179" s="174"/>
    </row>
    <row r="180" spans="1:18" ht="21" customHeight="1" x14ac:dyDescent="0.25">
      <c r="A180" s="85">
        <v>178</v>
      </c>
      <c r="B180" s="90" t="s">
        <v>225</v>
      </c>
      <c r="C180" s="73"/>
      <c r="D180" s="181" t="s">
        <v>1639</v>
      </c>
      <c r="E180" s="176">
        <v>50</v>
      </c>
      <c r="F180" s="64" t="s">
        <v>976</v>
      </c>
      <c r="G180" s="64"/>
      <c r="H180" s="64"/>
      <c r="I180" s="43">
        <v>0</v>
      </c>
      <c r="J180" s="43">
        <f t="shared" si="6"/>
        <v>0</v>
      </c>
      <c r="K180" s="45">
        <f t="shared" si="7"/>
        <v>0</v>
      </c>
      <c r="L180" s="51">
        <f t="shared" si="8"/>
        <v>0</v>
      </c>
      <c r="M180" s="55"/>
      <c r="R180" s="174"/>
    </row>
    <row r="181" spans="1:18" ht="21" customHeight="1" x14ac:dyDescent="0.25">
      <c r="A181" s="85">
        <v>179</v>
      </c>
      <c r="B181" s="90" t="s">
        <v>226</v>
      </c>
      <c r="C181" s="73"/>
      <c r="D181" s="181" t="s">
        <v>1639</v>
      </c>
      <c r="E181" s="176">
        <v>250</v>
      </c>
      <c r="F181" s="144" t="s">
        <v>980</v>
      </c>
      <c r="G181" s="144"/>
      <c r="H181" s="144"/>
      <c r="I181" s="43">
        <v>0</v>
      </c>
      <c r="J181" s="43">
        <f t="shared" si="6"/>
        <v>0</v>
      </c>
      <c r="K181" s="45">
        <f t="shared" si="7"/>
        <v>0</v>
      </c>
      <c r="L181" s="51">
        <f t="shared" si="8"/>
        <v>0</v>
      </c>
      <c r="M181" s="55"/>
      <c r="R181" s="174"/>
    </row>
    <row r="182" spans="1:18" ht="21" customHeight="1" x14ac:dyDescent="0.25">
      <c r="A182" s="85">
        <v>180</v>
      </c>
      <c r="B182" s="90" t="s">
        <v>30</v>
      </c>
      <c r="C182" s="73"/>
      <c r="D182" s="181" t="s">
        <v>1639</v>
      </c>
      <c r="E182" s="176">
        <v>250</v>
      </c>
      <c r="F182" s="144" t="s">
        <v>980</v>
      </c>
      <c r="G182" s="144"/>
      <c r="H182" s="144"/>
      <c r="I182" s="43">
        <v>0</v>
      </c>
      <c r="J182" s="43">
        <f t="shared" si="6"/>
        <v>0</v>
      </c>
      <c r="K182" s="45">
        <f t="shared" si="7"/>
        <v>0</v>
      </c>
      <c r="L182" s="51">
        <f t="shared" si="8"/>
        <v>0</v>
      </c>
      <c r="M182" s="55"/>
      <c r="R182" s="174"/>
    </row>
    <row r="183" spans="1:18" ht="21" customHeight="1" x14ac:dyDescent="0.25">
      <c r="A183" s="85">
        <v>181</v>
      </c>
      <c r="B183" s="91" t="s">
        <v>227</v>
      </c>
      <c r="C183" s="73" t="s">
        <v>1196</v>
      </c>
      <c r="D183" s="181" t="s">
        <v>1639</v>
      </c>
      <c r="E183" s="176">
        <v>150</v>
      </c>
      <c r="F183" s="64" t="s">
        <v>999</v>
      </c>
      <c r="G183" s="64"/>
      <c r="H183" s="64"/>
      <c r="I183" s="43">
        <v>0</v>
      </c>
      <c r="J183" s="43">
        <f t="shared" si="6"/>
        <v>0</v>
      </c>
      <c r="K183" s="45">
        <f t="shared" si="7"/>
        <v>0</v>
      </c>
      <c r="L183" s="51">
        <f t="shared" si="8"/>
        <v>0</v>
      </c>
      <c r="M183" s="55"/>
      <c r="R183" s="174"/>
    </row>
    <row r="184" spans="1:18" ht="21" customHeight="1" x14ac:dyDescent="0.25">
      <c r="A184" s="85">
        <v>182</v>
      </c>
      <c r="B184" s="93" t="s">
        <v>228</v>
      </c>
      <c r="C184" s="76" t="s">
        <v>1197</v>
      </c>
      <c r="D184" s="181" t="s">
        <v>1639</v>
      </c>
      <c r="E184" s="176">
        <v>15</v>
      </c>
      <c r="F184" s="61" t="s">
        <v>1000</v>
      </c>
      <c r="G184" s="61"/>
      <c r="H184" s="61"/>
      <c r="I184" s="43">
        <v>0</v>
      </c>
      <c r="J184" s="43">
        <f t="shared" si="6"/>
        <v>0</v>
      </c>
      <c r="K184" s="45">
        <f t="shared" si="7"/>
        <v>0</v>
      </c>
      <c r="L184" s="51">
        <f t="shared" si="8"/>
        <v>0</v>
      </c>
      <c r="M184" s="55"/>
      <c r="R184" s="174"/>
    </row>
    <row r="185" spans="1:18" ht="21" customHeight="1" x14ac:dyDescent="0.25">
      <c r="A185" s="85">
        <v>183</v>
      </c>
      <c r="B185" s="93" t="s">
        <v>229</v>
      </c>
      <c r="C185" s="76" t="s">
        <v>1191</v>
      </c>
      <c r="D185" s="181" t="s">
        <v>1639</v>
      </c>
      <c r="E185" s="176">
        <v>85</v>
      </c>
      <c r="F185" s="61" t="s">
        <v>978</v>
      </c>
      <c r="G185" s="61"/>
      <c r="H185" s="61"/>
      <c r="I185" s="43">
        <v>0</v>
      </c>
      <c r="J185" s="43">
        <f t="shared" si="6"/>
        <v>0</v>
      </c>
      <c r="K185" s="45">
        <f t="shared" si="7"/>
        <v>0</v>
      </c>
      <c r="L185" s="51">
        <f t="shared" si="8"/>
        <v>0</v>
      </c>
      <c r="M185" s="55"/>
      <c r="R185" s="174"/>
    </row>
    <row r="186" spans="1:18" ht="21" customHeight="1" x14ac:dyDescent="0.25">
      <c r="A186" s="85">
        <v>184</v>
      </c>
      <c r="B186" s="93" t="s">
        <v>230</v>
      </c>
      <c r="C186" s="76" t="s">
        <v>1198</v>
      </c>
      <c r="D186" s="181" t="s">
        <v>1639</v>
      </c>
      <c r="E186" s="176">
        <v>110</v>
      </c>
      <c r="F186" s="61" t="s">
        <v>1000</v>
      </c>
      <c r="G186" s="61"/>
      <c r="H186" s="61"/>
      <c r="I186" s="43">
        <v>0</v>
      </c>
      <c r="J186" s="43">
        <f t="shared" si="6"/>
        <v>0</v>
      </c>
      <c r="K186" s="45">
        <f t="shared" si="7"/>
        <v>0</v>
      </c>
      <c r="L186" s="51">
        <f t="shared" si="8"/>
        <v>0</v>
      </c>
      <c r="M186" s="55"/>
      <c r="R186" s="174"/>
    </row>
    <row r="187" spans="1:18" ht="21" customHeight="1" x14ac:dyDescent="0.25">
      <c r="A187" s="85">
        <v>185</v>
      </c>
      <c r="B187" s="93" t="s">
        <v>231</v>
      </c>
      <c r="C187" s="76"/>
      <c r="D187" s="181" t="s">
        <v>1639</v>
      </c>
      <c r="E187" s="176">
        <v>5</v>
      </c>
      <c r="F187" s="61" t="s">
        <v>1000</v>
      </c>
      <c r="G187" s="61"/>
      <c r="H187" s="61"/>
      <c r="I187" s="45">
        <v>0</v>
      </c>
      <c r="J187" s="43">
        <f t="shared" si="6"/>
        <v>0</v>
      </c>
      <c r="K187" s="45">
        <f t="shared" si="7"/>
        <v>0</v>
      </c>
      <c r="L187" s="51">
        <f t="shared" si="8"/>
        <v>0</v>
      </c>
      <c r="M187" s="55"/>
      <c r="R187" s="174"/>
    </row>
    <row r="188" spans="1:18" ht="21" customHeight="1" x14ac:dyDescent="0.25">
      <c r="A188" s="85">
        <v>186</v>
      </c>
      <c r="B188" s="93" t="s">
        <v>232</v>
      </c>
      <c r="C188" s="76" t="s">
        <v>1199</v>
      </c>
      <c r="D188" s="181" t="s">
        <v>1639</v>
      </c>
      <c r="E188" s="176">
        <v>115</v>
      </c>
      <c r="F188" s="61" t="s">
        <v>978</v>
      </c>
      <c r="G188" s="61"/>
      <c r="H188" s="61"/>
      <c r="I188" s="45">
        <v>0</v>
      </c>
      <c r="J188" s="43">
        <f t="shared" si="6"/>
        <v>0</v>
      </c>
      <c r="K188" s="45">
        <f t="shared" si="7"/>
        <v>0</v>
      </c>
      <c r="L188" s="51">
        <f t="shared" si="8"/>
        <v>0</v>
      </c>
      <c r="M188" s="55"/>
      <c r="R188" s="174"/>
    </row>
    <row r="189" spans="1:18" ht="21" customHeight="1" x14ac:dyDescent="0.25">
      <c r="A189" s="85">
        <v>187</v>
      </c>
      <c r="B189" s="90" t="s">
        <v>233</v>
      </c>
      <c r="C189" s="73" t="s">
        <v>1200</v>
      </c>
      <c r="D189" s="181" t="s">
        <v>1639</v>
      </c>
      <c r="E189" s="176">
        <v>15</v>
      </c>
      <c r="F189" s="61" t="s">
        <v>978</v>
      </c>
      <c r="G189" s="61"/>
      <c r="H189" s="61"/>
      <c r="I189" s="43">
        <v>0</v>
      </c>
      <c r="J189" s="43">
        <f t="shared" si="6"/>
        <v>0</v>
      </c>
      <c r="K189" s="45">
        <f t="shared" si="7"/>
        <v>0</v>
      </c>
      <c r="L189" s="51">
        <f t="shared" si="8"/>
        <v>0</v>
      </c>
      <c r="M189" s="55"/>
      <c r="R189" s="174"/>
    </row>
    <row r="190" spans="1:18" ht="21" customHeight="1" x14ac:dyDescent="0.25">
      <c r="A190" s="85">
        <v>188</v>
      </c>
      <c r="B190" s="90" t="s">
        <v>234</v>
      </c>
      <c r="C190" s="73" t="s">
        <v>1201</v>
      </c>
      <c r="D190" s="181" t="s">
        <v>1639</v>
      </c>
      <c r="E190" s="176">
        <v>65</v>
      </c>
      <c r="F190" s="61" t="s">
        <v>978</v>
      </c>
      <c r="G190" s="61"/>
      <c r="H190" s="61"/>
      <c r="I190" s="43">
        <v>0</v>
      </c>
      <c r="J190" s="43">
        <f t="shared" si="6"/>
        <v>0</v>
      </c>
      <c r="K190" s="45">
        <f t="shared" si="7"/>
        <v>0</v>
      </c>
      <c r="L190" s="51">
        <f t="shared" si="8"/>
        <v>0</v>
      </c>
      <c r="M190" s="55"/>
      <c r="R190" s="174"/>
    </row>
    <row r="191" spans="1:18" ht="21" customHeight="1" x14ac:dyDescent="0.25">
      <c r="A191" s="85">
        <v>189</v>
      </c>
      <c r="B191" s="98" t="s">
        <v>235</v>
      </c>
      <c r="C191" s="81" t="s">
        <v>1202</v>
      </c>
      <c r="D191" s="181" t="s">
        <v>1639</v>
      </c>
      <c r="E191" s="176">
        <v>5</v>
      </c>
      <c r="F191" s="61" t="s">
        <v>1000</v>
      </c>
      <c r="G191" s="61"/>
      <c r="H191" s="61"/>
      <c r="I191" s="45">
        <v>0</v>
      </c>
      <c r="J191" s="43">
        <f t="shared" si="6"/>
        <v>0</v>
      </c>
      <c r="K191" s="45">
        <f t="shared" si="7"/>
        <v>0</v>
      </c>
      <c r="L191" s="51">
        <f t="shared" si="8"/>
        <v>0</v>
      </c>
      <c r="M191" s="55"/>
      <c r="R191" s="174"/>
    </row>
    <row r="192" spans="1:18" ht="21" customHeight="1" x14ac:dyDescent="0.25">
      <c r="A192" s="85">
        <v>190</v>
      </c>
      <c r="B192" s="98" t="s">
        <v>236</v>
      </c>
      <c r="C192" s="81" t="s">
        <v>1203</v>
      </c>
      <c r="D192" s="181" t="s">
        <v>1639</v>
      </c>
      <c r="E192" s="176">
        <v>5</v>
      </c>
      <c r="F192" s="61" t="s">
        <v>1001</v>
      </c>
      <c r="G192" s="61"/>
      <c r="H192" s="61"/>
      <c r="I192" s="45">
        <v>0</v>
      </c>
      <c r="J192" s="43">
        <f t="shared" si="6"/>
        <v>0</v>
      </c>
      <c r="K192" s="45">
        <f t="shared" si="7"/>
        <v>0</v>
      </c>
      <c r="L192" s="51">
        <f t="shared" si="8"/>
        <v>0</v>
      </c>
      <c r="M192" s="55"/>
      <c r="R192" s="174"/>
    </row>
    <row r="193" spans="1:18" ht="21" customHeight="1" x14ac:dyDescent="0.25">
      <c r="A193" s="85">
        <v>191</v>
      </c>
      <c r="B193" s="93" t="s">
        <v>237</v>
      </c>
      <c r="C193" s="76" t="s">
        <v>1204</v>
      </c>
      <c r="D193" s="181" t="s">
        <v>1639</v>
      </c>
      <c r="E193" s="176">
        <v>10</v>
      </c>
      <c r="F193" s="61" t="s">
        <v>1000</v>
      </c>
      <c r="G193" s="61"/>
      <c r="H193" s="61"/>
      <c r="I193" s="43">
        <v>0</v>
      </c>
      <c r="J193" s="43">
        <f t="shared" si="6"/>
        <v>0</v>
      </c>
      <c r="K193" s="45">
        <f t="shared" si="7"/>
        <v>0</v>
      </c>
      <c r="L193" s="51">
        <f t="shared" si="8"/>
        <v>0</v>
      </c>
      <c r="M193" s="55"/>
      <c r="R193" s="174"/>
    </row>
    <row r="194" spans="1:18" ht="21" customHeight="1" x14ac:dyDescent="0.25">
      <c r="A194" s="85">
        <v>192</v>
      </c>
      <c r="B194" s="90" t="s">
        <v>238</v>
      </c>
      <c r="C194" s="73" t="s">
        <v>1205</v>
      </c>
      <c r="D194" s="181" t="s">
        <v>1639</v>
      </c>
      <c r="E194" s="176">
        <v>200</v>
      </c>
      <c r="F194" s="61" t="s">
        <v>1000</v>
      </c>
      <c r="G194" s="61"/>
      <c r="H194" s="61"/>
      <c r="I194" s="43">
        <v>0</v>
      </c>
      <c r="J194" s="43">
        <f t="shared" si="6"/>
        <v>0</v>
      </c>
      <c r="K194" s="45">
        <f t="shared" si="7"/>
        <v>0</v>
      </c>
      <c r="L194" s="51">
        <f t="shared" si="8"/>
        <v>0</v>
      </c>
      <c r="M194" s="55"/>
      <c r="R194" s="174"/>
    </row>
    <row r="195" spans="1:18" ht="21" customHeight="1" x14ac:dyDescent="0.25">
      <c r="A195" s="85">
        <v>193</v>
      </c>
      <c r="B195" s="90" t="s">
        <v>239</v>
      </c>
      <c r="C195" s="73"/>
      <c r="D195" s="75" t="s">
        <v>1638</v>
      </c>
      <c r="E195" s="176">
        <v>100</v>
      </c>
      <c r="F195" s="64" t="s">
        <v>1002</v>
      </c>
      <c r="G195" s="64"/>
      <c r="H195" s="64"/>
      <c r="I195" s="43">
        <v>0</v>
      </c>
      <c r="J195" s="43">
        <f t="shared" ref="J195:J258" si="9">E195*I195</f>
        <v>0</v>
      </c>
      <c r="K195" s="45">
        <f t="shared" ref="K195:K258" si="10">SUM(I195:J195)</f>
        <v>0</v>
      </c>
      <c r="L195" s="51">
        <f t="shared" ref="L195:L258" si="11">J195*(K195/100)+J195</f>
        <v>0</v>
      </c>
      <c r="M195" s="55"/>
      <c r="R195" s="174"/>
    </row>
    <row r="196" spans="1:18" ht="21" customHeight="1" x14ac:dyDescent="0.25">
      <c r="A196" s="85">
        <v>194</v>
      </c>
      <c r="B196" s="90" t="s">
        <v>240</v>
      </c>
      <c r="C196" s="73"/>
      <c r="D196" s="75" t="s">
        <v>1638</v>
      </c>
      <c r="E196" s="176">
        <v>5</v>
      </c>
      <c r="F196" s="64" t="s">
        <v>1002</v>
      </c>
      <c r="G196" s="64"/>
      <c r="H196" s="64"/>
      <c r="I196" s="43">
        <v>0</v>
      </c>
      <c r="J196" s="43">
        <f t="shared" si="9"/>
        <v>0</v>
      </c>
      <c r="K196" s="45">
        <f t="shared" si="10"/>
        <v>0</v>
      </c>
      <c r="L196" s="51">
        <f t="shared" si="11"/>
        <v>0</v>
      </c>
      <c r="M196" s="55"/>
      <c r="R196" s="174"/>
    </row>
    <row r="197" spans="1:18" ht="21" customHeight="1" x14ac:dyDescent="0.25">
      <c r="A197" s="85">
        <v>195</v>
      </c>
      <c r="B197" s="90" t="s">
        <v>241</v>
      </c>
      <c r="C197" s="73"/>
      <c r="D197" s="75" t="s">
        <v>1638</v>
      </c>
      <c r="E197" s="176">
        <v>100</v>
      </c>
      <c r="F197" s="64" t="s">
        <v>1003</v>
      </c>
      <c r="G197" s="64"/>
      <c r="H197" s="64"/>
      <c r="I197" s="43">
        <v>0</v>
      </c>
      <c r="J197" s="43">
        <f t="shared" si="9"/>
        <v>0</v>
      </c>
      <c r="K197" s="45">
        <f t="shared" si="10"/>
        <v>0</v>
      </c>
      <c r="L197" s="51">
        <f t="shared" si="11"/>
        <v>0</v>
      </c>
      <c r="M197" s="55"/>
      <c r="R197" s="174"/>
    </row>
    <row r="198" spans="1:18" ht="21" customHeight="1" x14ac:dyDescent="0.25">
      <c r="A198" s="85">
        <v>196</v>
      </c>
      <c r="B198" s="90" t="s">
        <v>242</v>
      </c>
      <c r="C198" s="73"/>
      <c r="D198" s="75" t="s">
        <v>1638</v>
      </c>
      <c r="E198" s="176">
        <v>5</v>
      </c>
      <c r="F198" s="64" t="s">
        <v>1003</v>
      </c>
      <c r="G198" s="64"/>
      <c r="H198" s="64"/>
      <c r="I198" s="43">
        <v>0</v>
      </c>
      <c r="J198" s="43">
        <f t="shared" si="9"/>
        <v>0</v>
      </c>
      <c r="K198" s="45">
        <f t="shared" si="10"/>
        <v>0</v>
      </c>
      <c r="L198" s="51">
        <f t="shared" si="11"/>
        <v>0</v>
      </c>
      <c r="M198" s="55"/>
      <c r="R198" s="174"/>
    </row>
    <row r="199" spans="1:18" ht="21" customHeight="1" x14ac:dyDescent="0.25">
      <c r="A199" s="85">
        <v>197</v>
      </c>
      <c r="B199" s="90" t="s">
        <v>243</v>
      </c>
      <c r="C199" s="73"/>
      <c r="D199" s="181" t="s">
        <v>1639</v>
      </c>
      <c r="E199" s="176">
        <v>30</v>
      </c>
      <c r="F199" s="64" t="s">
        <v>1004</v>
      </c>
      <c r="G199" s="64"/>
      <c r="H199" s="64"/>
      <c r="I199" s="43">
        <v>0</v>
      </c>
      <c r="J199" s="43">
        <f t="shared" si="9"/>
        <v>0</v>
      </c>
      <c r="K199" s="45">
        <f t="shared" si="10"/>
        <v>0</v>
      </c>
      <c r="L199" s="51">
        <f t="shared" si="11"/>
        <v>0</v>
      </c>
      <c r="M199" s="55"/>
      <c r="R199" s="174"/>
    </row>
    <row r="200" spans="1:18" ht="21" customHeight="1" x14ac:dyDescent="0.25">
      <c r="A200" s="85">
        <v>198</v>
      </c>
      <c r="B200" s="90" t="s">
        <v>244</v>
      </c>
      <c r="C200" s="73" t="s">
        <v>1206</v>
      </c>
      <c r="D200" s="181" t="s">
        <v>1639</v>
      </c>
      <c r="E200" s="176">
        <v>865</v>
      </c>
      <c r="F200" s="64" t="s">
        <v>1005</v>
      </c>
      <c r="G200" s="64"/>
      <c r="H200" s="64"/>
      <c r="I200" s="43">
        <v>0</v>
      </c>
      <c r="J200" s="43">
        <f t="shared" si="9"/>
        <v>0</v>
      </c>
      <c r="K200" s="45">
        <f t="shared" si="10"/>
        <v>0</v>
      </c>
      <c r="L200" s="51">
        <f t="shared" si="11"/>
        <v>0</v>
      </c>
      <c r="M200" s="55"/>
      <c r="R200" s="174"/>
    </row>
    <row r="201" spans="1:18" ht="21" customHeight="1" x14ac:dyDescent="0.25">
      <c r="A201" s="85">
        <v>199</v>
      </c>
      <c r="B201" s="90" t="s">
        <v>245</v>
      </c>
      <c r="C201" s="73"/>
      <c r="D201" s="75" t="s">
        <v>1638</v>
      </c>
      <c r="E201" s="176">
        <v>5</v>
      </c>
      <c r="F201" s="64" t="s">
        <v>1005</v>
      </c>
      <c r="G201" s="64"/>
      <c r="H201" s="64"/>
      <c r="I201" s="43">
        <v>0</v>
      </c>
      <c r="J201" s="43">
        <f t="shared" si="9"/>
        <v>0</v>
      </c>
      <c r="K201" s="45">
        <f t="shared" si="10"/>
        <v>0</v>
      </c>
      <c r="L201" s="51">
        <f t="shared" si="11"/>
        <v>0</v>
      </c>
      <c r="M201" s="55"/>
      <c r="R201" s="174"/>
    </row>
    <row r="202" spans="1:18" ht="21" customHeight="1" x14ac:dyDescent="0.25">
      <c r="A202" s="85">
        <v>200</v>
      </c>
      <c r="B202" s="90" t="s">
        <v>246</v>
      </c>
      <c r="C202" s="73"/>
      <c r="D202" s="75" t="s">
        <v>1638</v>
      </c>
      <c r="E202" s="176">
        <v>15</v>
      </c>
      <c r="F202" s="64" t="s">
        <v>1005</v>
      </c>
      <c r="G202" s="64"/>
      <c r="H202" s="64"/>
      <c r="I202" s="43">
        <v>0</v>
      </c>
      <c r="J202" s="43">
        <f t="shared" si="9"/>
        <v>0</v>
      </c>
      <c r="K202" s="45">
        <f t="shared" si="10"/>
        <v>0</v>
      </c>
      <c r="L202" s="51">
        <f t="shared" si="11"/>
        <v>0</v>
      </c>
      <c r="M202" s="55"/>
      <c r="R202" s="174"/>
    </row>
    <row r="203" spans="1:18" ht="21" customHeight="1" x14ac:dyDescent="0.25">
      <c r="A203" s="85">
        <v>201</v>
      </c>
      <c r="B203" s="90" t="s">
        <v>247</v>
      </c>
      <c r="C203" s="73"/>
      <c r="D203" s="75" t="s">
        <v>1638</v>
      </c>
      <c r="E203" s="176">
        <v>48305</v>
      </c>
      <c r="F203" s="64" t="s">
        <v>1005</v>
      </c>
      <c r="G203" s="64"/>
      <c r="H203" s="64"/>
      <c r="I203" s="43">
        <v>0</v>
      </c>
      <c r="J203" s="43">
        <f t="shared" si="9"/>
        <v>0</v>
      </c>
      <c r="K203" s="45">
        <f t="shared" si="10"/>
        <v>0</v>
      </c>
      <c r="L203" s="51">
        <f t="shared" si="11"/>
        <v>0</v>
      </c>
      <c r="M203" s="55"/>
      <c r="R203" s="174"/>
    </row>
    <row r="204" spans="1:18" ht="21" customHeight="1" x14ac:dyDescent="0.25">
      <c r="A204" s="85">
        <v>202</v>
      </c>
      <c r="B204" s="99" t="s">
        <v>248</v>
      </c>
      <c r="C204" s="82"/>
      <c r="D204" s="82" t="s">
        <v>1638</v>
      </c>
      <c r="E204" s="176">
        <v>70</v>
      </c>
      <c r="F204" s="64" t="s">
        <v>1006</v>
      </c>
      <c r="G204" s="64"/>
      <c r="H204" s="64"/>
      <c r="I204" s="43">
        <v>0</v>
      </c>
      <c r="J204" s="43">
        <f t="shared" si="9"/>
        <v>0</v>
      </c>
      <c r="K204" s="45">
        <f t="shared" si="10"/>
        <v>0</v>
      </c>
      <c r="L204" s="51">
        <f t="shared" si="11"/>
        <v>0</v>
      </c>
      <c r="M204" s="55"/>
      <c r="R204" s="174"/>
    </row>
    <row r="205" spans="1:18" ht="21" customHeight="1" x14ac:dyDescent="0.25">
      <c r="A205" s="85">
        <v>203</v>
      </c>
      <c r="B205" s="100" t="s">
        <v>249</v>
      </c>
      <c r="C205" s="83"/>
      <c r="D205" s="184" t="s">
        <v>1638</v>
      </c>
      <c r="E205" s="176">
        <v>5</v>
      </c>
      <c r="F205" s="64" t="s">
        <v>1007</v>
      </c>
      <c r="G205" s="64"/>
      <c r="H205" s="64"/>
      <c r="I205" s="43">
        <v>0</v>
      </c>
      <c r="J205" s="43">
        <f t="shared" si="9"/>
        <v>0</v>
      </c>
      <c r="K205" s="45">
        <f t="shared" si="10"/>
        <v>0</v>
      </c>
      <c r="L205" s="51">
        <f t="shared" si="11"/>
        <v>0</v>
      </c>
      <c r="M205" s="55"/>
      <c r="R205" s="174"/>
    </row>
    <row r="206" spans="1:18" ht="21" customHeight="1" x14ac:dyDescent="0.25">
      <c r="A206" s="85">
        <v>204</v>
      </c>
      <c r="B206" s="100" t="s">
        <v>250</v>
      </c>
      <c r="C206" s="83"/>
      <c r="D206" s="184" t="s">
        <v>1638</v>
      </c>
      <c r="E206" s="176">
        <v>10</v>
      </c>
      <c r="F206" s="64" t="s">
        <v>1006</v>
      </c>
      <c r="G206" s="64"/>
      <c r="H206" s="64"/>
      <c r="I206" s="43">
        <v>0</v>
      </c>
      <c r="J206" s="43">
        <f t="shared" si="9"/>
        <v>0</v>
      </c>
      <c r="K206" s="45">
        <f t="shared" si="10"/>
        <v>0</v>
      </c>
      <c r="L206" s="51">
        <f t="shared" si="11"/>
        <v>0</v>
      </c>
      <c r="M206" s="55"/>
      <c r="R206" s="174"/>
    </row>
    <row r="207" spans="1:18" ht="21" customHeight="1" x14ac:dyDescent="0.25">
      <c r="A207" s="85">
        <v>205</v>
      </c>
      <c r="B207" s="99" t="s">
        <v>251</v>
      </c>
      <c r="C207" s="82" t="s">
        <v>1207</v>
      </c>
      <c r="D207" s="181" t="s">
        <v>1639</v>
      </c>
      <c r="E207" s="176">
        <v>5</v>
      </c>
      <c r="F207" s="61" t="s">
        <v>958</v>
      </c>
      <c r="G207" s="61"/>
      <c r="H207" s="61"/>
      <c r="I207" s="43">
        <v>0</v>
      </c>
      <c r="J207" s="43">
        <f t="shared" si="9"/>
        <v>0</v>
      </c>
      <c r="K207" s="45">
        <f t="shared" si="10"/>
        <v>0</v>
      </c>
      <c r="L207" s="51">
        <f t="shared" si="11"/>
        <v>0</v>
      </c>
      <c r="M207" s="55"/>
      <c r="R207" s="174"/>
    </row>
    <row r="208" spans="1:18" ht="21" customHeight="1" x14ac:dyDescent="0.25">
      <c r="A208" s="85">
        <v>206</v>
      </c>
      <c r="B208" s="99" t="s">
        <v>252</v>
      </c>
      <c r="C208" s="82" t="s">
        <v>1208</v>
      </c>
      <c r="D208" s="181" t="s">
        <v>1639</v>
      </c>
      <c r="E208" s="176">
        <v>5</v>
      </c>
      <c r="F208" s="63" t="s">
        <v>958</v>
      </c>
      <c r="G208" s="67"/>
      <c r="H208" s="67"/>
      <c r="I208" s="43">
        <v>0</v>
      </c>
      <c r="J208" s="43">
        <f t="shared" si="9"/>
        <v>0</v>
      </c>
      <c r="K208" s="45">
        <f t="shared" si="10"/>
        <v>0</v>
      </c>
      <c r="L208" s="51">
        <f t="shared" si="11"/>
        <v>0</v>
      </c>
      <c r="M208" s="55"/>
      <c r="R208" s="174"/>
    </row>
    <row r="209" spans="1:18" ht="21" customHeight="1" x14ac:dyDescent="0.25">
      <c r="A209" s="85">
        <v>207</v>
      </c>
      <c r="B209" s="91" t="s">
        <v>253</v>
      </c>
      <c r="C209" s="74" t="s">
        <v>1209</v>
      </c>
      <c r="D209" s="181" t="s">
        <v>1639</v>
      </c>
      <c r="E209" s="176">
        <v>10</v>
      </c>
      <c r="F209" s="61" t="s">
        <v>1008</v>
      </c>
      <c r="G209" s="61"/>
      <c r="H209" s="61"/>
      <c r="I209" s="43">
        <v>0</v>
      </c>
      <c r="J209" s="43">
        <f t="shared" si="9"/>
        <v>0</v>
      </c>
      <c r="K209" s="45">
        <f t="shared" si="10"/>
        <v>0</v>
      </c>
      <c r="L209" s="51">
        <f t="shared" si="11"/>
        <v>0</v>
      </c>
      <c r="M209" s="55"/>
      <c r="R209" s="174"/>
    </row>
    <row r="210" spans="1:18" ht="21" customHeight="1" x14ac:dyDescent="0.25">
      <c r="A210" s="85">
        <v>208</v>
      </c>
      <c r="B210" s="93" t="s">
        <v>254</v>
      </c>
      <c r="C210" s="76" t="s">
        <v>1072</v>
      </c>
      <c r="D210" s="181" t="s">
        <v>1639</v>
      </c>
      <c r="E210" s="176">
        <v>5</v>
      </c>
      <c r="F210" s="61" t="s">
        <v>1008</v>
      </c>
      <c r="G210" s="61"/>
      <c r="H210" s="61"/>
      <c r="I210" s="45">
        <v>0</v>
      </c>
      <c r="J210" s="43">
        <f t="shared" si="9"/>
        <v>0</v>
      </c>
      <c r="K210" s="45">
        <f t="shared" si="10"/>
        <v>0</v>
      </c>
      <c r="L210" s="51">
        <f t="shared" si="11"/>
        <v>0</v>
      </c>
      <c r="M210" s="55"/>
      <c r="R210" s="174"/>
    </row>
    <row r="211" spans="1:18" ht="21" customHeight="1" x14ac:dyDescent="0.25">
      <c r="A211" s="85">
        <v>209</v>
      </c>
      <c r="B211" s="90" t="s">
        <v>255</v>
      </c>
      <c r="C211" s="73" t="s">
        <v>1210</v>
      </c>
      <c r="D211" s="181" t="s">
        <v>1639</v>
      </c>
      <c r="E211" s="176">
        <v>10</v>
      </c>
      <c r="F211" s="61" t="s">
        <v>1008</v>
      </c>
      <c r="G211" s="61"/>
      <c r="H211" s="61"/>
      <c r="I211" s="45">
        <v>0</v>
      </c>
      <c r="J211" s="43">
        <f t="shared" si="9"/>
        <v>0</v>
      </c>
      <c r="K211" s="45">
        <f t="shared" si="10"/>
        <v>0</v>
      </c>
      <c r="L211" s="51">
        <f t="shared" si="11"/>
        <v>0</v>
      </c>
      <c r="M211" s="55"/>
      <c r="R211" s="174"/>
    </row>
    <row r="212" spans="1:18" ht="21" customHeight="1" x14ac:dyDescent="0.25">
      <c r="A212" s="85">
        <v>210</v>
      </c>
      <c r="B212" s="90" t="s">
        <v>256</v>
      </c>
      <c r="C212" s="73" t="s">
        <v>1211</v>
      </c>
      <c r="D212" s="181" t="s">
        <v>1639</v>
      </c>
      <c r="E212" s="176">
        <v>5</v>
      </c>
      <c r="F212" s="61" t="s">
        <v>1008</v>
      </c>
      <c r="G212" s="61"/>
      <c r="H212" s="61"/>
      <c r="I212" s="43">
        <v>0</v>
      </c>
      <c r="J212" s="43">
        <f t="shared" si="9"/>
        <v>0</v>
      </c>
      <c r="K212" s="45">
        <f t="shared" si="10"/>
        <v>0</v>
      </c>
      <c r="L212" s="51">
        <f t="shared" si="11"/>
        <v>0</v>
      </c>
      <c r="M212" s="55"/>
      <c r="R212" s="174"/>
    </row>
    <row r="213" spans="1:18" ht="21" customHeight="1" x14ac:dyDescent="0.25">
      <c r="A213" s="85">
        <v>211</v>
      </c>
      <c r="B213" s="90" t="s">
        <v>257</v>
      </c>
      <c r="C213" s="73" t="s">
        <v>1210</v>
      </c>
      <c r="D213" s="181" t="s">
        <v>1639</v>
      </c>
      <c r="E213" s="176">
        <v>5</v>
      </c>
      <c r="F213" s="61" t="s">
        <v>1009</v>
      </c>
      <c r="G213" s="61"/>
      <c r="H213" s="61"/>
      <c r="I213" s="43">
        <v>0</v>
      </c>
      <c r="J213" s="43">
        <f t="shared" si="9"/>
        <v>0</v>
      </c>
      <c r="K213" s="45">
        <f t="shared" si="10"/>
        <v>0</v>
      </c>
      <c r="L213" s="51">
        <f t="shared" si="11"/>
        <v>0</v>
      </c>
      <c r="M213" s="55"/>
      <c r="R213" s="174"/>
    </row>
    <row r="214" spans="1:18" ht="21" customHeight="1" x14ac:dyDescent="0.25">
      <c r="A214" s="85">
        <v>212</v>
      </c>
      <c r="B214" s="90" t="s">
        <v>258</v>
      </c>
      <c r="C214" s="73" t="s">
        <v>1212</v>
      </c>
      <c r="D214" s="181" t="s">
        <v>1639</v>
      </c>
      <c r="E214" s="176">
        <v>5</v>
      </c>
      <c r="F214" s="61" t="s">
        <v>1008</v>
      </c>
      <c r="G214" s="61"/>
      <c r="H214" s="61"/>
      <c r="I214" s="43">
        <v>0</v>
      </c>
      <c r="J214" s="43">
        <f t="shared" si="9"/>
        <v>0</v>
      </c>
      <c r="K214" s="45">
        <f t="shared" si="10"/>
        <v>0</v>
      </c>
      <c r="L214" s="51">
        <f t="shared" si="11"/>
        <v>0</v>
      </c>
      <c r="M214" s="55"/>
      <c r="R214" s="174"/>
    </row>
    <row r="215" spans="1:18" ht="21" customHeight="1" x14ac:dyDescent="0.25">
      <c r="A215" s="85">
        <v>213</v>
      </c>
      <c r="B215" s="90" t="s">
        <v>259</v>
      </c>
      <c r="C215" s="73" t="s">
        <v>1213</v>
      </c>
      <c r="D215" s="181" t="s">
        <v>1639</v>
      </c>
      <c r="E215" s="176">
        <v>5</v>
      </c>
      <c r="F215" s="61" t="s">
        <v>962</v>
      </c>
      <c r="G215" s="61"/>
      <c r="H215" s="61"/>
      <c r="I215" s="43">
        <v>0</v>
      </c>
      <c r="J215" s="43">
        <f t="shared" si="9"/>
        <v>0</v>
      </c>
      <c r="K215" s="45">
        <f t="shared" si="10"/>
        <v>0</v>
      </c>
      <c r="L215" s="51">
        <f t="shared" si="11"/>
        <v>0</v>
      </c>
      <c r="M215" s="55"/>
      <c r="R215" s="174"/>
    </row>
    <row r="216" spans="1:18" ht="21" customHeight="1" x14ac:dyDescent="0.25">
      <c r="A216" s="85">
        <v>214</v>
      </c>
      <c r="B216" s="93" t="s">
        <v>260</v>
      </c>
      <c r="C216" s="76" t="s">
        <v>1062</v>
      </c>
      <c r="D216" s="181" t="s">
        <v>1639</v>
      </c>
      <c r="E216" s="176">
        <v>60</v>
      </c>
      <c r="F216" s="61" t="s">
        <v>1009</v>
      </c>
      <c r="G216" s="61"/>
      <c r="H216" s="61"/>
      <c r="I216" s="43">
        <v>0</v>
      </c>
      <c r="J216" s="43">
        <f t="shared" si="9"/>
        <v>0</v>
      </c>
      <c r="K216" s="45">
        <f t="shared" si="10"/>
        <v>0</v>
      </c>
      <c r="L216" s="51">
        <f t="shared" si="11"/>
        <v>0</v>
      </c>
      <c r="M216" s="55"/>
      <c r="R216" s="174"/>
    </row>
    <row r="217" spans="1:18" ht="21" customHeight="1" x14ac:dyDescent="0.25">
      <c r="A217" s="85">
        <v>215</v>
      </c>
      <c r="B217" s="93" t="s">
        <v>261</v>
      </c>
      <c r="C217" s="76" t="s">
        <v>1214</v>
      </c>
      <c r="D217" s="181" t="s">
        <v>1639</v>
      </c>
      <c r="E217" s="176">
        <v>5</v>
      </c>
      <c r="F217" s="61" t="s">
        <v>1008</v>
      </c>
      <c r="G217" s="61"/>
      <c r="H217" s="61"/>
      <c r="I217" s="43">
        <v>0</v>
      </c>
      <c r="J217" s="43">
        <f t="shared" si="9"/>
        <v>0</v>
      </c>
      <c r="K217" s="45">
        <f t="shared" si="10"/>
        <v>0</v>
      </c>
      <c r="L217" s="51">
        <f t="shared" si="11"/>
        <v>0</v>
      </c>
      <c r="M217" s="55"/>
      <c r="R217" s="174"/>
    </row>
    <row r="218" spans="1:18" ht="21" customHeight="1" x14ac:dyDescent="0.25">
      <c r="A218" s="85">
        <v>216</v>
      </c>
      <c r="B218" s="91" t="s">
        <v>262</v>
      </c>
      <c r="C218" s="74" t="s">
        <v>1215</v>
      </c>
      <c r="D218" s="181" t="s">
        <v>1639</v>
      </c>
      <c r="E218" s="176">
        <v>11210</v>
      </c>
      <c r="F218" s="61" t="s">
        <v>1009</v>
      </c>
      <c r="G218" s="61"/>
      <c r="H218" s="61"/>
      <c r="I218" s="43">
        <v>0</v>
      </c>
      <c r="J218" s="43">
        <f t="shared" si="9"/>
        <v>0</v>
      </c>
      <c r="K218" s="45">
        <f t="shared" si="10"/>
        <v>0</v>
      </c>
      <c r="L218" s="51">
        <f t="shared" si="11"/>
        <v>0</v>
      </c>
      <c r="M218" s="55"/>
      <c r="R218" s="174"/>
    </row>
    <row r="219" spans="1:18" ht="21" customHeight="1" x14ac:dyDescent="0.25">
      <c r="A219" s="85">
        <v>217</v>
      </c>
      <c r="B219" s="90" t="s">
        <v>263</v>
      </c>
      <c r="C219" s="73" t="s">
        <v>1216</v>
      </c>
      <c r="D219" s="59" t="s">
        <v>1639</v>
      </c>
      <c r="E219" s="176">
        <v>15</v>
      </c>
      <c r="F219" s="61" t="s">
        <v>1009</v>
      </c>
      <c r="G219" s="61"/>
      <c r="H219" s="61"/>
      <c r="I219" s="43">
        <v>0</v>
      </c>
      <c r="J219" s="43">
        <f t="shared" si="9"/>
        <v>0</v>
      </c>
      <c r="K219" s="45">
        <f t="shared" si="10"/>
        <v>0</v>
      </c>
      <c r="L219" s="51">
        <f t="shared" si="11"/>
        <v>0</v>
      </c>
      <c r="M219" s="55"/>
      <c r="R219" s="174"/>
    </row>
    <row r="220" spans="1:18" ht="21" customHeight="1" x14ac:dyDescent="0.25">
      <c r="A220" s="85">
        <v>218</v>
      </c>
      <c r="B220" s="95" t="s">
        <v>264</v>
      </c>
      <c r="C220" s="78" t="s">
        <v>1217</v>
      </c>
      <c r="D220" s="59" t="s">
        <v>1639</v>
      </c>
      <c r="E220" s="176">
        <v>5</v>
      </c>
      <c r="F220" s="61" t="s">
        <v>1008</v>
      </c>
      <c r="G220" s="61"/>
      <c r="H220" s="61"/>
      <c r="I220" s="43">
        <v>0</v>
      </c>
      <c r="J220" s="43">
        <f t="shared" si="9"/>
        <v>0</v>
      </c>
      <c r="K220" s="45">
        <f t="shared" si="10"/>
        <v>0</v>
      </c>
      <c r="L220" s="51">
        <f t="shared" si="11"/>
        <v>0</v>
      </c>
      <c r="M220" s="55"/>
      <c r="R220" s="174"/>
    </row>
    <row r="221" spans="1:18" ht="21" customHeight="1" x14ac:dyDescent="0.25">
      <c r="A221" s="85">
        <v>219</v>
      </c>
      <c r="B221" s="91" t="s">
        <v>265</v>
      </c>
      <c r="C221" s="74" t="s">
        <v>1218</v>
      </c>
      <c r="D221" s="59" t="s">
        <v>1639</v>
      </c>
      <c r="E221" s="176">
        <v>5</v>
      </c>
      <c r="F221" s="64" t="s">
        <v>1010</v>
      </c>
      <c r="G221" s="64"/>
      <c r="H221" s="64"/>
      <c r="I221" s="43">
        <v>0</v>
      </c>
      <c r="J221" s="43">
        <f t="shared" si="9"/>
        <v>0</v>
      </c>
      <c r="K221" s="45">
        <f t="shared" si="10"/>
        <v>0</v>
      </c>
      <c r="L221" s="51">
        <f t="shared" si="11"/>
        <v>0</v>
      </c>
      <c r="M221" s="55"/>
      <c r="R221" s="174"/>
    </row>
    <row r="222" spans="1:18" ht="21" customHeight="1" x14ac:dyDescent="0.25">
      <c r="A222" s="85">
        <v>220</v>
      </c>
      <c r="B222" s="91" t="s">
        <v>266</v>
      </c>
      <c r="C222" s="74" t="s">
        <v>1219</v>
      </c>
      <c r="D222" s="59" t="s">
        <v>1639</v>
      </c>
      <c r="E222" s="176">
        <v>5</v>
      </c>
      <c r="F222" s="64" t="s">
        <v>1011</v>
      </c>
      <c r="G222" s="64"/>
      <c r="H222" s="64"/>
      <c r="I222" s="45">
        <v>0</v>
      </c>
      <c r="J222" s="43">
        <f t="shared" si="9"/>
        <v>0</v>
      </c>
      <c r="K222" s="45">
        <f t="shared" si="10"/>
        <v>0</v>
      </c>
      <c r="L222" s="51">
        <f t="shared" si="11"/>
        <v>0</v>
      </c>
      <c r="M222" s="56"/>
      <c r="R222" s="174"/>
    </row>
    <row r="223" spans="1:18" ht="21" customHeight="1" x14ac:dyDescent="0.25">
      <c r="A223" s="85">
        <v>221</v>
      </c>
      <c r="B223" s="101" t="s">
        <v>267</v>
      </c>
      <c r="C223" s="76" t="s">
        <v>1220</v>
      </c>
      <c r="D223" s="59" t="s">
        <v>1639</v>
      </c>
      <c r="E223" s="176">
        <v>5</v>
      </c>
      <c r="F223" s="64" t="s">
        <v>1011</v>
      </c>
      <c r="G223" s="64"/>
      <c r="H223" s="64"/>
      <c r="I223" s="43">
        <v>0</v>
      </c>
      <c r="J223" s="43">
        <f t="shared" si="9"/>
        <v>0</v>
      </c>
      <c r="K223" s="45">
        <f t="shared" si="10"/>
        <v>0</v>
      </c>
      <c r="L223" s="51">
        <f t="shared" si="11"/>
        <v>0</v>
      </c>
      <c r="M223" s="55"/>
      <c r="R223" s="174"/>
    </row>
    <row r="224" spans="1:18" ht="21" customHeight="1" x14ac:dyDescent="0.25">
      <c r="A224" s="85">
        <v>222</v>
      </c>
      <c r="B224" s="90" t="s">
        <v>268</v>
      </c>
      <c r="C224" s="73" t="s">
        <v>1221</v>
      </c>
      <c r="D224" s="59" t="s">
        <v>1639</v>
      </c>
      <c r="E224" s="176">
        <v>5</v>
      </c>
      <c r="F224" s="64" t="s">
        <v>1010</v>
      </c>
      <c r="G224" s="64"/>
      <c r="H224" s="64"/>
      <c r="I224" s="45">
        <v>0</v>
      </c>
      <c r="J224" s="43">
        <f t="shared" si="9"/>
        <v>0</v>
      </c>
      <c r="K224" s="45">
        <f t="shared" si="10"/>
        <v>0</v>
      </c>
      <c r="L224" s="51">
        <f t="shared" si="11"/>
        <v>0</v>
      </c>
      <c r="M224" s="55"/>
      <c r="R224" s="174"/>
    </row>
    <row r="225" spans="1:18" ht="21" customHeight="1" x14ac:dyDescent="0.25">
      <c r="A225" s="85">
        <v>223</v>
      </c>
      <c r="B225" s="93" t="s">
        <v>269</v>
      </c>
      <c r="C225" s="76" t="s">
        <v>1216</v>
      </c>
      <c r="D225" s="59" t="s">
        <v>1639</v>
      </c>
      <c r="E225" s="176">
        <v>40</v>
      </c>
      <c r="F225" s="64" t="s">
        <v>1010</v>
      </c>
      <c r="G225" s="64"/>
      <c r="H225" s="64"/>
      <c r="I225" s="43">
        <v>0</v>
      </c>
      <c r="J225" s="43">
        <f t="shared" si="9"/>
        <v>0</v>
      </c>
      <c r="K225" s="45">
        <f t="shared" si="10"/>
        <v>0</v>
      </c>
      <c r="L225" s="51">
        <f t="shared" si="11"/>
        <v>0</v>
      </c>
      <c r="M225" s="55"/>
      <c r="R225" s="174"/>
    </row>
    <row r="226" spans="1:18" ht="21" customHeight="1" x14ac:dyDescent="0.25">
      <c r="A226" s="85">
        <v>224</v>
      </c>
      <c r="B226" s="90" t="s">
        <v>270</v>
      </c>
      <c r="C226" s="73" t="s">
        <v>1219</v>
      </c>
      <c r="D226" s="59" t="s">
        <v>1639</v>
      </c>
      <c r="E226" s="176">
        <v>5</v>
      </c>
      <c r="F226" s="61" t="s">
        <v>1008</v>
      </c>
      <c r="G226" s="61"/>
      <c r="H226" s="61"/>
      <c r="I226" s="45">
        <v>0</v>
      </c>
      <c r="J226" s="43">
        <f t="shared" si="9"/>
        <v>0</v>
      </c>
      <c r="K226" s="45">
        <f t="shared" si="10"/>
        <v>0</v>
      </c>
      <c r="L226" s="51">
        <f t="shared" si="11"/>
        <v>0</v>
      </c>
      <c r="M226" s="55"/>
      <c r="R226" s="174"/>
    </row>
    <row r="227" spans="1:18" ht="21" customHeight="1" x14ac:dyDescent="0.25">
      <c r="A227" s="85">
        <v>225</v>
      </c>
      <c r="B227" s="90" t="s">
        <v>271</v>
      </c>
      <c r="C227" s="76"/>
      <c r="D227" s="59" t="s">
        <v>1639</v>
      </c>
      <c r="E227" s="176">
        <v>5</v>
      </c>
      <c r="F227" s="61" t="s">
        <v>1008</v>
      </c>
      <c r="G227" s="61"/>
      <c r="H227" s="61"/>
      <c r="I227" s="43">
        <v>0</v>
      </c>
      <c r="J227" s="43">
        <f t="shared" si="9"/>
        <v>0</v>
      </c>
      <c r="K227" s="45">
        <f t="shared" si="10"/>
        <v>0</v>
      </c>
      <c r="L227" s="51">
        <f t="shared" si="11"/>
        <v>0</v>
      </c>
      <c r="M227" s="55"/>
      <c r="R227" s="174"/>
    </row>
    <row r="228" spans="1:18" ht="21" customHeight="1" x14ac:dyDescent="0.25">
      <c r="A228" s="85">
        <v>226</v>
      </c>
      <c r="B228" s="90" t="s">
        <v>272</v>
      </c>
      <c r="C228" s="76" t="s">
        <v>1222</v>
      </c>
      <c r="D228" s="59" t="s">
        <v>1639</v>
      </c>
      <c r="E228" s="176">
        <v>5</v>
      </c>
      <c r="F228" s="64" t="s">
        <v>1010</v>
      </c>
      <c r="G228" s="64"/>
      <c r="H228" s="64"/>
      <c r="I228" s="43">
        <v>0</v>
      </c>
      <c r="J228" s="43">
        <f t="shared" si="9"/>
        <v>0</v>
      </c>
      <c r="K228" s="45">
        <f t="shared" si="10"/>
        <v>0</v>
      </c>
      <c r="L228" s="51">
        <f t="shared" si="11"/>
        <v>0</v>
      </c>
      <c r="M228" s="55"/>
      <c r="R228" s="174"/>
    </row>
    <row r="229" spans="1:18" ht="21" customHeight="1" x14ac:dyDescent="0.25">
      <c r="A229" s="85">
        <v>227</v>
      </c>
      <c r="B229" s="90" t="s">
        <v>273</v>
      </c>
      <c r="C229" s="73" t="s">
        <v>1217</v>
      </c>
      <c r="D229" s="59" t="s">
        <v>1639</v>
      </c>
      <c r="E229" s="176">
        <v>15</v>
      </c>
      <c r="F229" s="64" t="s">
        <v>1010</v>
      </c>
      <c r="G229" s="64"/>
      <c r="H229" s="64"/>
      <c r="I229" s="43">
        <v>0</v>
      </c>
      <c r="J229" s="43">
        <f t="shared" si="9"/>
        <v>0</v>
      </c>
      <c r="K229" s="45">
        <f t="shared" si="10"/>
        <v>0</v>
      </c>
      <c r="L229" s="51">
        <f t="shared" si="11"/>
        <v>0</v>
      </c>
      <c r="M229" s="55"/>
      <c r="R229" s="174"/>
    </row>
    <row r="230" spans="1:18" ht="21" customHeight="1" x14ac:dyDescent="0.25">
      <c r="A230" s="85">
        <v>228</v>
      </c>
      <c r="B230" s="86" t="s">
        <v>274</v>
      </c>
      <c r="C230" s="59" t="s">
        <v>1223</v>
      </c>
      <c r="D230" s="59" t="s">
        <v>1639</v>
      </c>
      <c r="E230" s="176">
        <v>5</v>
      </c>
      <c r="F230" s="64" t="s">
        <v>1010</v>
      </c>
      <c r="G230" s="64"/>
      <c r="H230" s="64"/>
      <c r="I230" s="43">
        <v>0</v>
      </c>
      <c r="J230" s="43">
        <f t="shared" si="9"/>
        <v>0</v>
      </c>
      <c r="K230" s="49">
        <f t="shared" si="10"/>
        <v>0</v>
      </c>
      <c r="L230" s="51">
        <f t="shared" si="11"/>
        <v>0</v>
      </c>
      <c r="M230" s="54"/>
      <c r="R230" s="174"/>
    </row>
    <row r="231" spans="1:18" ht="21" customHeight="1" x14ac:dyDescent="0.25">
      <c r="A231" s="85">
        <v>229</v>
      </c>
      <c r="B231" s="87" t="s">
        <v>275</v>
      </c>
      <c r="C231" s="70" t="s">
        <v>1224</v>
      </c>
      <c r="D231" s="59" t="s">
        <v>1639</v>
      </c>
      <c r="E231" s="176">
        <v>5</v>
      </c>
      <c r="F231" s="64" t="s">
        <v>1010</v>
      </c>
      <c r="G231" s="64"/>
      <c r="H231" s="64"/>
      <c r="I231" s="43">
        <v>0</v>
      </c>
      <c r="J231" s="43">
        <f t="shared" si="9"/>
        <v>0</v>
      </c>
      <c r="K231" s="45">
        <f t="shared" si="10"/>
        <v>0</v>
      </c>
      <c r="L231" s="51">
        <f t="shared" si="11"/>
        <v>0</v>
      </c>
      <c r="M231" s="55"/>
      <c r="R231" s="174"/>
    </row>
    <row r="232" spans="1:18" ht="21" customHeight="1" x14ac:dyDescent="0.25">
      <c r="A232" s="85">
        <v>230</v>
      </c>
      <c r="B232" s="88" t="s">
        <v>276</v>
      </c>
      <c r="C232" s="71" t="s">
        <v>1225</v>
      </c>
      <c r="D232" s="59" t="s">
        <v>1639</v>
      </c>
      <c r="E232" s="176">
        <v>505</v>
      </c>
      <c r="F232" s="64" t="s">
        <v>1000</v>
      </c>
      <c r="G232" s="64"/>
      <c r="H232" s="64"/>
      <c r="I232" s="43">
        <v>0</v>
      </c>
      <c r="J232" s="43">
        <f t="shared" si="9"/>
        <v>0</v>
      </c>
      <c r="K232" s="45">
        <f t="shared" si="10"/>
        <v>0</v>
      </c>
      <c r="L232" s="51">
        <f t="shared" si="11"/>
        <v>0</v>
      </c>
      <c r="M232" s="55"/>
      <c r="R232" s="174"/>
    </row>
    <row r="233" spans="1:18" ht="21" customHeight="1" x14ac:dyDescent="0.25">
      <c r="A233" s="85">
        <v>231</v>
      </c>
      <c r="B233" s="89" t="s">
        <v>277</v>
      </c>
      <c r="C233" s="72" t="s">
        <v>1226</v>
      </c>
      <c r="D233" s="59" t="s">
        <v>1639</v>
      </c>
      <c r="E233" s="176">
        <v>720</v>
      </c>
      <c r="F233" s="64" t="s">
        <v>1000</v>
      </c>
      <c r="G233" s="64"/>
      <c r="H233" s="64"/>
      <c r="I233" s="43">
        <v>0</v>
      </c>
      <c r="J233" s="43">
        <f t="shared" si="9"/>
        <v>0</v>
      </c>
      <c r="K233" s="45">
        <f t="shared" si="10"/>
        <v>0</v>
      </c>
      <c r="L233" s="51">
        <f t="shared" si="11"/>
        <v>0</v>
      </c>
      <c r="M233" s="55"/>
      <c r="R233" s="174"/>
    </row>
    <row r="234" spans="1:18" ht="21" customHeight="1" x14ac:dyDescent="0.25">
      <c r="A234" s="85">
        <v>232</v>
      </c>
      <c r="B234" s="89" t="s">
        <v>278</v>
      </c>
      <c r="C234" s="72" t="s">
        <v>1227</v>
      </c>
      <c r="D234" s="59" t="s">
        <v>1639</v>
      </c>
      <c r="E234" s="176">
        <v>720</v>
      </c>
      <c r="F234" s="64" t="s">
        <v>1012</v>
      </c>
      <c r="G234" s="64"/>
      <c r="H234" s="64"/>
      <c r="I234" s="43">
        <v>0</v>
      </c>
      <c r="J234" s="43">
        <f t="shared" si="9"/>
        <v>0</v>
      </c>
      <c r="K234" s="45">
        <f t="shared" si="10"/>
        <v>0</v>
      </c>
      <c r="L234" s="51">
        <f t="shared" si="11"/>
        <v>0</v>
      </c>
      <c r="M234" s="55"/>
      <c r="R234" s="174"/>
    </row>
    <row r="235" spans="1:18" ht="21" customHeight="1" x14ac:dyDescent="0.25">
      <c r="A235" s="85">
        <v>233</v>
      </c>
      <c r="B235" s="89" t="s">
        <v>279</v>
      </c>
      <c r="C235" s="72" t="s">
        <v>1228</v>
      </c>
      <c r="D235" s="59" t="s">
        <v>1639</v>
      </c>
      <c r="E235" s="176">
        <v>830</v>
      </c>
      <c r="F235" s="61" t="s">
        <v>1012</v>
      </c>
      <c r="G235" s="61"/>
      <c r="H235" s="61"/>
      <c r="I235" s="43">
        <v>0</v>
      </c>
      <c r="J235" s="43">
        <f t="shared" si="9"/>
        <v>0</v>
      </c>
      <c r="K235" s="45">
        <f t="shared" si="10"/>
        <v>0</v>
      </c>
      <c r="L235" s="51">
        <f t="shared" si="11"/>
        <v>0</v>
      </c>
      <c r="M235" s="55"/>
      <c r="R235" s="174"/>
    </row>
    <row r="236" spans="1:18" ht="21" customHeight="1" x14ac:dyDescent="0.25">
      <c r="A236" s="85">
        <v>234</v>
      </c>
      <c r="B236" s="89" t="s">
        <v>280</v>
      </c>
      <c r="C236" s="72" t="s">
        <v>1229</v>
      </c>
      <c r="D236" s="59" t="s">
        <v>1639</v>
      </c>
      <c r="E236" s="176">
        <v>5</v>
      </c>
      <c r="F236" s="61" t="s">
        <v>1012</v>
      </c>
      <c r="G236" s="61"/>
      <c r="H236" s="61"/>
      <c r="I236" s="43">
        <v>0</v>
      </c>
      <c r="J236" s="43">
        <f t="shared" si="9"/>
        <v>0</v>
      </c>
      <c r="K236" s="45">
        <f t="shared" si="10"/>
        <v>0</v>
      </c>
      <c r="L236" s="51">
        <f t="shared" si="11"/>
        <v>0</v>
      </c>
      <c r="M236" s="55"/>
      <c r="R236" s="174"/>
    </row>
    <row r="237" spans="1:18" ht="21" customHeight="1" x14ac:dyDescent="0.25">
      <c r="A237" s="85">
        <v>235</v>
      </c>
      <c r="B237" s="89" t="s">
        <v>281</v>
      </c>
      <c r="C237" s="72" t="s">
        <v>1230</v>
      </c>
      <c r="D237" s="59" t="s">
        <v>1639</v>
      </c>
      <c r="E237" s="176">
        <v>2430</v>
      </c>
      <c r="F237" s="61" t="s">
        <v>1012</v>
      </c>
      <c r="G237" s="61"/>
      <c r="H237" s="61"/>
      <c r="I237" s="43">
        <v>0</v>
      </c>
      <c r="J237" s="43">
        <f t="shared" si="9"/>
        <v>0</v>
      </c>
      <c r="K237" s="45">
        <f t="shared" si="10"/>
        <v>0</v>
      </c>
      <c r="L237" s="51">
        <f t="shared" si="11"/>
        <v>0</v>
      </c>
      <c r="M237" s="55"/>
      <c r="R237" s="174"/>
    </row>
    <row r="238" spans="1:18" ht="21" customHeight="1" x14ac:dyDescent="0.25">
      <c r="A238" s="85">
        <v>236</v>
      </c>
      <c r="B238" s="90" t="s">
        <v>282</v>
      </c>
      <c r="C238" s="73" t="s">
        <v>1231</v>
      </c>
      <c r="D238" s="59" t="s">
        <v>1639</v>
      </c>
      <c r="E238" s="176">
        <v>195</v>
      </c>
      <c r="F238" s="61" t="s">
        <v>1012</v>
      </c>
      <c r="G238" s="61"/>
      <c r="H238" s="61"/>
      <c r="I238" s="43">
        <v>0</v>
      </c>
      <c r="J238" s="43">
        <f t="shared" si="9"/>
        <v>0</v>
      </c>
      <c r="K238" s="45">
        <f t="shared" si="10"/>
        <v>0</v>
      </c>
      <c r="L238" s="51">
        <f t="shared" si="11"/>
        <v>0</v>
      </c>
      <c r="M238" s="55"/>
      <c r="R238" s="174"/>
    </row>
    <row r="239" spans="1:18" ht="21" customHeight="1" x14ac:dyDescent="0.25">
      <c r="A239" s="85">
        <v>237</v>
      </c>
      <c r="B239" s="90" t="s">
        <v>283</v>
      </c>
      <c r="C239" s="73"/>
      <c r="D239" s="59" t="s">
        <v>1639</v>
      </c>
      <c r="E239" s="176">
        <v>5</v>
      </c>
      <c r="F239" s="61" t="s">
        <v>1012</v>
      </c>
      <c r="G239" s="61"/>
      <c r="H239" s="61"/>
      <c r="I239" s="43">
        <v>0</v>
      </c>
      <c r="J239" s="43">
        <f t="shared" si="9"/>
        <v>0</v>
      </c>
      <c r="K239" s="45">
        <f t="shared" si="10"/>
        <v>0</v>
      </c>
      <c r="L239" s="51">
        <f t="shared" si="11"/>
        <v>0</v>
      </c>
      <c r="M239" s="55"/>
      <c r="R239" s="174"/>
    </row>
    <row r="240" spans="1:18" ht="21" customHeight="1" x14ac:dyDescent="0.25">
      <c r="A240" s="85">
        <v>238</v>
      </c>
      <c r="B240" s="90" t="s">
        <v>284</v>
      </c>
      <c r="C240" s="73"/>
      <c r="D240" s="59" t="s">
        <v>1639</v>
      </c>
      <c r="E240" s="176">
        <v>5</v>
      </c>
      <c r="F240" s="61" t="s">
        <v>1012</v>
      </c>
      <c r="G240" s="61"/>
      <c r="H240" s="61"/>
      <c r="I240" s="43">
        <v>0</v>
      </c>
      <c r="J240" s="43">
        <f t="shared" si="9"/>
        <v>0</v>
      </c>
      <c r="K240" s="45">
        <f t="shared" si="10"/>
        <v>0</v>
      </c>
      <c r="L240" s="51">
        <f t="shared" si="11"/>
        <v>0</v>
      </c>
      <c r="M240" s="55"/>
      <c r="R240" s="174"/>
    </row>
    <row r="241" spans="1:18" ht="21" customHeight="1" x14ac:dyDescent="0.25">
      <c r="A241" s="85">
        <v>239</v>
      </c>
      <c r="B241" s="90" t="s">
        <v>285</v>
      </c>
      <c r="C241" s="73"/>
      <c r="D241" s="59" t="s">
        <v>1639</v>
      </c>
      <c r="E241" s="176">
        <v>5</v>
      </c>
      <c r="F241" s="61" t="s">
        <v>1012</v>
      </c>
      <c r="G241" s="61"/>
      <c r="H241" s="61"/>
      <c r="I241" s="43">
        <v>0</v>
      </c>
      <c r="J241" s="43">
        <f t="shared" si="9"/>
        <v>0</v>
      </c>
      <c r="K241" s="45">
        <f t="shared" si="10"/>
        <v>0</v>
      </c>
      <c r="L241" s="51">
        <f t="shared" si="11"/>
        <v>0</v>
      </c>
      <c r="M241" s="55"/>
      <c r="R241" s="174"/>
    </row>
    <row r="242" spans="1:18" ht="21" customHeight="1" x14ac:dyDescent="0.25">
      <c r="A242" s="85">
        <v>240</v>
      </c>
      <c r="B242" s="90" t="s">
        <v>286</v>
      </c>
      <c r="C242" s="73" t="s">
        <v>1232</v>
      </c>
      <c r="D242" s="59" t="s">
        <v>1639</v>
      </c>
      <c r="E242" s="176">
        <v>855</v>
      </c>
      <c r="F242" s="61" t="s">
        <v>1012</v>
      </c>
      <c r="G242" s="61"/>
      <c r="H242" s="61"/>
      <c r="I242" s="43">
        <v>0</v>
      </c>
      <c r="J242" s="43">
        <f t="shared" si="9"/>
        <v>0</v>
      </c>
      <c r="K242" s="45">
        <f t="shared" si="10"/>
        <v>0</v>
      </c>
      <c r="L242" s="51">
        <f t="shared" si="11"/>
        <v>0</v>
      </c>
      <c r="M242" s="55"/>
      <c r="R242" s="174"/>
    </row>
    <row r="243" spans="1:18" ht="21" customHeight="1" x14ac:dyDescent="0.25">
      <c r="A243" s="85">
        <v>241</v>
      </c>
      <c r="B243" s="90" t="s">
        <v>287</v>
      </c>
      <c r="C243" s="73" t="s">
        <v>1233</v>
      </c>
      <c r="D243" s="59" t="s">
        <v>1639</v>
      </c>
      <c r="E243" s="176">
        <v>1565</v>
      </c>
      <c r="F243" s="61" t="s">
        <v>1012</v>
      </c>
      <c r="G243" s="61"/>
      <c r="H243" s="61"/>
      <c r="I243" s="43">
        <v>0</v>
      </c>
      <c r="J243" s="43">
        <f t="shared" si="9"/>
        <v>0</v>
      </c>
      <c r="K243" s="45">
        <f t="shared" si="10"/>
        <v>0</v>
      </c>
      <c r="L243" s="51">
        <f t="shared" si="11"/>
        <v>0</v>
      </c>
      <c r="M243" s="55"/>
      <c r="R243" s="174"/>
    </row>
    <row r="244" spans="1:18" ht="21" customHeight="1" x14ac:dyDescent="0.25">
      <c r="A244" s="85">
        <v>242</v>
      </c>
      <c r="B244" s="90" t="s">
        <v>288</v>
      </c>
      <c r="C244" s="73" t="s">
        <v>1234</v>
      </c>
      <c r="D244" s="59" t="s">
        <v>1639</v>
      </c>
      <c r="E244" s="176">
        <v>95</v>
      </c>
      <c r="F244" s="61" t="s">
        <v>1012</v>
      </c>
      <c r="G244" s="61"/>
      <c r="H244" s="61"/>
      <c r="I244" s="43">
        <v>0</v>
      </c>
      <c r="J244" s="43">
        <f t="shared" si="9"/>
        <v>0</v>
      </c>
      <c r="K244" s="45">
        <f t="shared" si="10"/>
        <v>0</v>
      </c>
      <c r="L244" s="51">
        <f t="shared" si="11"/>
        <v>0</v>
      </c>
      <c r="M244" s="55"/>
      <c r="R244" s="174"/>
    </row>
    <row r="245" spans="1:18" ht="21" customHeight="1" x14ac:dyDescent="0.25">
      <c r="A245" s="85">
        <v>243</v>
      </c>
      <c r="B245" s="90" t="s">
        <v>289</v>
      </c>
      <c r="C245" s="73" t="s">
        <v>1235</v>
      </c>
      <c r="D245" s="59" t="s">
        <v>1639</v>
      </c>
      <c r="E245" s="176">
        <v>230</v>
      </c>
      <c r="F245" s="61" t="s">
        <v>1012</v>
      </c>
      <c r="G245" s="61"/>
      <c r="H245" s="61"/>
      <c r="I245" s="43">
        <v>0</v>
      </c>
      <c r="J245" s="43">
        <f t="shared" si="9"/>
        <v>0</v>
      </c>
      <c r="K245" s="45">
        <f t="shared" si="10"/>
        <v>0</v>
      </c>
      <c r="L245" s="51">
        <f t="shared" si="11"/>
        <v>0</v>
      </c>
      <c r="M245" s="55"/>
      <c r="R245" s="174"/>
    </row>
    <row r="246" spans="1:18" ht="21" customHeight="1" x14ac:dyDescent="0.25">
      <c r="A246" s="85">
        <v>244</v>
      </c>
      <c r="B246" s="90" t="s">
        <v>290</v>
      </c>
      <c r="C246" s="73" t="s">
        <v>1236</v>
      </c>
      <c r="D246" s="59" t="s">
        <v>1639</v>
      </c>
      <c r="E246" s="176">
        <v>35</v>
      </c>
      <c r="F246" s="61" t="s">
        <v>1012</v>
      </c>
      <c r="G246" s="61"/>
      <c r="H246" s="61"/>
      <c r="I246" s="43">
        <v>0</v>
      </c>
      <c r="J246" s="43">
        <f t="shared" si="9"/>
        <v>0</v>
      </c>
      <c r="K246" s="45">
        <f t="shared" si="10"/>
        <v>0</v>
      </c>
      <c r="L246" s="51">
        <f t="shared" si="11"/>
        <v>0</v>
      </c>
      <c r="M246" s="55"/>
      <c r="R246" s="174"/>
    </row>
    <row r="247" spans="1:18" ht="21" customHeight="1" x14ac:dyDescent="0.25">
      <c r="A247" s="85">
        <v>245</v>
      </c>
      <c r="B247" s="90" t="s">
        <v>291</v>
      </c>
      <c r="C247" s="73" t="s">
        <v>1237</v>
      </c>
      <c r="D247" s="59" t="s">
        <v>1639</v>
      </c>
      <c r="E247" s="176">
        <v>615</v>
      </c>
      <c r="F247" s="61" t="s">
        <v>1012</v>
      </c>
      <c r="G247" s="61"/>
      <c r="H247" s="61"/>
      <c r="I247" s="43">
        <v>0</v>
      </c>
      <c r="J247" s="43">
        <f t="shared" si="9"/>
        <v>0</v>
      </c>
      <c r="K247" s="45">
        <f t="shared" si="10"/>
        <v>0</v>
      </c>
      <c r="L247" s="51">
        <f t="shared" si="11"/>
        <v>0</v>
      </c>
      <c r="M247" s="55"/>
      <c r="R247" s="174"/>
    </row>
    <row r="248" spans="1:18" ht="21" customHeight="1" x14ac:dyDescent="0.25">
      <c r="A248" s="85">
        <v>246</v>
      </c>
      <c r="B248" s="91" t="s">
        <v>292</v>
      </c>
      <c r="C248" s="74" t="s">
        <v>1238</v>
      </c>
      <c r="D248" s="59" t="s">
        <v>1639</v>
      </c>
      <c r="E248" s="176">
        <v>90</v>
      </c>
      <c r="F248" s="61" t="s">
        <v>1012</v>
      </c>
      <c r="G248" s="61"/>
      <c r="H248" s="61"/>
      <c r="I248" s="43">
        <v>0</v>
      </c>
      <c r="J248" s="43">
        <f t="shared" si="9"/>
        <v>0</v>
      </c>
      <c r="K248" s="45">
        <f t="shared" si="10"/>
        <v>0</v>
      </c>
      <c r="L248" s="51">
        <f t="shared" si="11"/>
        <v>0</v>
      </c>
      <c r="M248" s="55"/>
      <c r="R248" s="174"/>
    </row>
    <row r="249" spans="1:18" ht="21" customHeight="1" x14ac:dyDescent="0.25">
      <c r="A249" s="85">
        <v>247</v>
      </c>
      <c r="B249" s="91" t="s">
        <v>293</v>
      </c>
      <c r="C249" s="74" t="s">
        <v>1239</v>
      </c>
      <c r="D249" s="59" t="s">
        <v>1639</v>
      </c>
      <c r="E249" s="176">
        <v>115</v>
      </c>
      <c r="F249" s="61" t="s">
        <v>1012</v>
      </c>
      <c r="G249" s="61"/>
      <c r="H249" s="61"/>
      <c r="I249" s="43">
        <v>0</v>
      </c>
      <c r="J249" s="43">
        <f t="shared" si="9"/>
        <v>0</v>
      </c>
      <c r="K249" s="45">
        <f t="shared" si="10"/>
        <v>0</v>
      </c>
      <c r="L249" s="51">
        <f t="shared" si="11"/>
        <v>0</v>
      </c>
      <c r="M249" s="55"/>
      <c r="R249" s="174"/>
    </row>
    <row r="250" spans="1:18" ht="21" customHeight="1" x14ac:dyDescent="0.25">
      <c r="A250" s="85">
        <v>248</v>
      </c>
      <c r="B250" s="91" t="s">
        <v>294</v>
      </c>
      <c r="C250" s="74" t="s">
        <v>1240</v>
      </c>
      <c r="D250" s="59" t="s">
        <v>1639</v>
      </c>
      <c r="E250" s="176">
        <v>100</v>
      </c>
      <c r="F250" s="61" t="s">
        <v>1012</v>
      </c>
      <c r="G250" s="61"/>
      <c r="H250" s="61"/>
      <c r="I250" s="43">
        <v>0</v>
      </c>
      <c r="J250" s="43">
        <f t="shared" si="9"/>
        <v>0</v>
      </c>
      <c r="K250" s="45">
        <f t="shared" si="10"/>
        <v>0</v>
      </c>
      <c r="L250" s="51">
        <f t="shared" si="11"/>
        <v>0</v>
      </c>
      <c r="M250" s="55"/>
      <c r="R250" s="174"/>
    </row>
    <row r="251" spans="1:18" ht="21" customHeight="1" x14ac:dyDescent="0.25">
      <c r="A251" s="85">
        <v>249</v>
      </c>
      <c r="B251" s="90" t="s">
        <v>295</v>
      </c>
      <c r="C251" s="73" t="s">
        <v>1241</v>
      </c>
      <c r="D251" s="59" t="s">
        <v>1639</v>
      </c>
      <c r="E251" s="176">
        <v>180</v>
      </c>
      <c r="F251" s="61" t="s">
        <v>1012</v>
      </c>
      <c r="G251" s="61"/>
      <c r="H251" s="61"/>
      <c r="I251" s="43">
        <v>0</v>
      </c>
      <c r="J251" s="43">
        <f t="shared" si="9"/>
        <v>0</v>
      </c>
      <c r="K251" s="45">
        <f t="shared" si="10"/>
        <v>0</v>
      </c>
      <c r="L251" s="51">
        <f t="shared" si="11"/>
        <v>0</v>
      </c>
      <c r="M251" s="55"/>
      <c r="R251" s="174"/>
    </row>
    <row r="252" spans="1:18" ht="21" customHeight="1" x14ac:dyDescent="0.25">
      <c r="A252" s="85">
        <v>250</v>
      </c>
      <c r="B252" s="92" t="s">
        <v>296</v>
      </c>
      <c r="C252" s="75" t="s">
        <v>1242</v>
      </c>
      <c r="D252" s="59" t="s">
        <v>1639</v>
      </c>
      <c r="E252" s="176">
        <v>100</v>
      </c>
      <c r="F252" s="61" t="s">
        <v>1013</v>
      </c>
      <c r="G252" s="61"/>
      <c r="H252" s="61"/>
      <c r="I252" s="43">
        <v>0</v>
      </c>
      <c r="J252" s="43">
        <f t="shared" si="9"/>
        <v>0</v>
      </c>
      <c r="K252" s="45">
        <f t="shared" si="10"/>
        <v>0</v>
      </c>
      <c r="L252" s="51">
        <f t="shared" si="11"/>
        <v>0</v>
      </c>
      <c r="M252" s="55"/>
      <c r="R252" s="174"/>
    </row>
    <row r="253" spans="1:18" ht="21" customHeight="1" x14ac:dyDescent="0.25">
      <c r="A253" s="85">
        <v>251</v>
      </c>
      <c r="B253" s="92" t="s">
        <v>297</v>
      </c>
      <c r="C253" s="75" t="s">
        <v>1243</v>
      </c>
      <c r="D253" s="59" t="s">
        <v>1639</v>
      </c>
      <c r="E253" s="176">
        <v>430</v>
      </c>
      <c r="F253" s="61" t="s">
        <v>1012</v>
      </c>
      <c r="G253" s="61"/>
      <c r="H253" s="61"/>
      <c r="I253" s="43">
        <v>0</v>
      </c>
      <c r="J253" s="43">
        <f t="shared" si="9"/>
        <v>0</v>
      </c>
      <c r="K253" s="45">
        <f t="shared" si="10"/>
        <v>0</v>
      </c>
      <c r="L253" s="51">
        <f t="shared" si="11"/>
        <v>0</v>
      </c>
      <c r="M253" s="55"/>
      <c r="R253" s="174"/>
    </row>
    <row r="254" spans="1:18" ht="21" customHeight="1" x14ac:dyDescent="0.25">
      <c r="A254" s="85">
        <v>252</v>
      </c>
      <c r="B254" s="92" t="s">
        <v>298</v>
      </c>
      <c r="C254" s="75" t="s">
        <v>1244</v>
      </c>
      <c r="D254" s="59" t="s">
        <v>1639</v>
      </c>
      <c r="E254" s="176">
        <v>100</v>
      </c>
      <c r="F254" s="61" t="s">
        <v>1014</v>
      </c>
      <c r="G254" s="61"/>
      <c r="H254" s="61"/>
      <c r="I254" s="43">
        <v>0</v>
      </c>
      <c r="J254" s="43">
        <f t="shared" si="9"/>
        <v>0</v>
      </c>
      <c r="K254" s="45">
        <f t="shared" si="10"/>
        <v>0</v>
      </c>
      <c r="L254" s="51">
        <f t="shared" si="11"/>
        <v>0</v>
      </c>
      <c r="M254" s="55"/>
      <c r="R254" s="174"/>
    </row>
    <row r="255" spans="1:18" ht="21" customHeight="1" x14ac:dyDescent="0.25">
      <c r="A255" s="85">
        <v>253</v>
      </c>
      <c r="B255" s="90" t="s">
        <v>299</v>
      </c>
      <c r="C255" s="73" t="s">
        <v>1245</v>
      </c>
      <c r="D255" s="59" t="s">
        <v>1639</v>
      </c>
      <c r="E255" s="176">
        <v>5</v>
      </c>
      <c r="F255" s="64" t="s">
        <v>1015</v>
      </c>
      <c r="G255" s="64"/>
      <c r="H255" s="64"/>
      <c r="I255" s="43">
        <v>0</v>
      </c>
      <c r="J255" s="43">
        <f t="shared" si="9"/>
        <v>0</v>
      </c>
      <c r="K255" s="45">
        <f t="shared" si="10"/>
        <v>0</v>
      </c>
      <c r="L255" s="51">
        <f t="shared" si="11"/>
        <v>0</v>
      </c>
      <c r="M255" s="55"/>
      <c r="R255" s="174"/>
    </row>
    <row r="256" spans="1:18" ht="21" customHeight="1" x14ac:dyDescent="0.25">
      <c r="A256" s="85">
        <v>254</v>
      </c>
      <c r="B256" s="90" t="s">
        <v>300</v>
      </c>
      <c r="C256" s="73" t="s">
        <v>1246</v>
      </c>
      <c r="D256" s="59" t="s">
        <v>1639</v>
      </c>
      <c r="E256" s="176">
        <v>175</v>
      </c>
      <c r="F256" s="61" t="s">
        <v>1014</v>
      </c>
      <c r="G256" s="61"/>
      <c r="H256" s="61"/>
      <c r="I256" s="44">
        <v>0</v>
      </c>
      <c r="J256" s="43">
        <f t="shared" si="9"/>
        <v>0</v>
      </c>
      <c r="K256" s="45">
        <f t="shared" si="10"/>
        <v>0</v>
      </c>
      <c r="L256" s="51">
        <f t="shared" si="11"/>
        <v>0</v>
      </c>
      <c r="M256" s="55"/>
      <c r="R256" s="174"/>
    </row>
    <row r="257" spans="1:18" ht="21" customHeight="1" x14ac:dyDescent="0.25">
      <c r="A257" s="85">
        <v>255</v>
      </c>
      <c r="B257" s="93" t="s">
        <v>301</v>
      </c>
      <c r="C257" s="76"/>
      <c r="D257" s="59" t="s">
        <v>1639</v>
      </c>
      <c r="E257" s="176">
        <v>5</v>
      </c>
      <c r="F257" s="61" t="s">
        <v>1016</v>
      </c>
      <c r="G257" s="61"/>
      <c r="H257" s="61"/>
      <c r="I257" s="45">
        <v>0</v>
      </c>
      <c r="J257" s="43">
        <f t="shared" si="9"/>
        <v>0</v>
      </c>
      <c r="K257" s="45">
        <f t="shared" si="10"/>
        <v>0</v>
      </c>
      <c r="L257" s="51">
        <f t="shared" si="11"/>
        <v>0</v>
      </c>
      <c r="M257" s="55"/>
      <c r="R257" s="174"/>
    </row>
    <row r="258" spans="1:18" ht="21" customHeight="1" x14ac:dyDescent="0.25">
      <c r="A258" s="85">
        <v>256</v>
      </c>
      <c r="B258" s="90" t="s">
        <v>302</v>
      </c>
      <c r="C258" s="73"/>
      <c r="D258" s="59" t="s">
        <v>1639</v>
      </c>
      <c r="E258" s="176">
        <v>5</v>
      </c>
      <c r="F258" s="64" t="s">
        <v>1001</v>
      </c>
      <c r="G258" s="64"/>
      <c r="H258" s="64"/>
      <c r="I258" s="45">
        <v>0</v>
      </c>
      <c r="J258" s="43">
        <f t="shared" si="9"/>
        <v>0</v>
      </c>
      <c r="K258" s="45">
        <f t="shared" si="10"/>
        <v>0</v>
      </c>
      <c r="L258" s="51">
        <f t="shared" si="11"/>
        <v>0</v>
      </c>
      <c r="M258" s="55"/>
      <c r="R258" s="174"/>
    </row>
    <row r="259" spans="1:18" ht="21" customHeight="1" x14ac:dyDescent="0.25">
      <c r="A259" s="85">
        <v>257</v>
      </c>
      <c r="B259" s="94" t="s">
        <v>303</v>
      </c>
      <c r="C259" s="77" t="s">
        <v>1247</v>
      </c>
      <c r="D259" s="59" t="s">
        <v>1639</v>
      </c>
      <c r="E259" s="176">
        <v>5</v>
      </c>
      <c r="F259" s="64" t="s">
        <v>1001</v>
      </c>
      <c r="G259" s="64"/>
      <c r="H259" s="64"/>
      <c r="I259" s="43">
        <v>0</v>
      </c>
      <c r="J259" s="43">
        <f t="shared" ref="J259:J322" si="12">E259*I259</f>
        <v>0</v>
      </c>
      <c r="K259" s="45">
        <f t="shared" ref="K259:K322" si="13">SUM(I259:J259)</f>
        <v>0</v>
      </c>
      <c r="L259" s="51">
        <f t="shared" ref="L259:L513" si="14">J259*(K259/100)+J259</f>
        <v>0</v>
      </c>
      <c r="M259" s="55"/>
      <c r="R259" s="174"/>
    </row>
    <row r="260" spans="1:18" ht="21" customHeight="1" x14ac:dyDescent="0.25">
      <c r="A260" s="85">
        <v>258</v>
      </c>
      <c r="B260" s="93" t="s">
        <v>304</v>
      </c>
      <c r="C260" s="76"/>
      <c r="D260" s="59" t="s">
        <v>1639</v>
      </c>
      <c r="E260" s="176">
        <v>5</v>
      </c>
      <c r="F260" s="64" t="s">
        <v>1001</v>
      </c>
      <c r="G260" s="64"/>
      <c r="H260" s="64"/>
      <c r="I260" s="45">
        <v>0</v>
      </c>
      <c r="J260" s="43">
        <f t="shared" si="12"/>
        <v>0</v>
      </c>
      <c r="K260" s="45">
        <f t="shared" si="13"/>
        <v>0</v>
      </c>
      <c r="L260" s="51">
        <f t="shared" si="14"/>
        <v>0</v>
      </c>
      <c r="M260" s="55"/>
      <c r="R260" s="174"/>
    </row>
    <row r="261" spans="1:18" ht="21" customHeight="1" x14ac:dyDescent="0.25">
      <c r="A261" s="85">
        <v>259</v>
      </c>
      <c r="B261" s="90" t="s">
        <v>305</v>
      </c>
      <c r="C261" s="73" t="s">
        <v>1248</v>
      </c>
      <c r="D261" s="59" t="s">
        <v>1639</v>
      </c>
      <c r="E261" s="176">
        <v>1975</v>
      </c>
      <c r="F261" s="61" t="s">
        <v>1012</v>
      </c>
      <c r="G261" s="61"/>
      <c r="H261" s="61"/>
      <c r="I261" s="43">
        <v>0</v>
      </c>
      <c r="J261" s="43">
        <f t="shared" si="12"/>
        <v>0</v>
      </c>
      <c r="K261" s="45">
        <f t="shared" si="13"/>
        <v>0</v>
      </c>
      <c r="L261" s="51">
        <f t="shared" si="14"/>
        <v>0</v>
      </c>
      <c r="M261" s="55"/>
      <c r="R261" s="174"/>
    </row>
    <row r="262" spans="1:18" ht="21" customHeight="1" x14ac:dyDescent="0.25">
      <c r="A262" s="85">
        <v>260</v>
      </c>
      <c r="B262" s="91" t="s">
        <v>306</v>
      </c>
      <c r="C262" s="74" t="s">
        <v>1249</v>
      </c>
      <c r="D262" s="59" t="s">
        <v>1639</v>
      </c>
      <c r="E262" s="176">
        <v>9625</v>
      </c>
      <c r="F262" s="61" t="s">
        <v>1012</v>
      </c>
      <c r="G262" s="61"/>
      <c r="H262" s="61"/>
      <c r="I262" s="43">
        <v>0</v>
      </c>
      <c r="J262" s="43">
        <f t="shared" si="12"/>
        <v>0</v>
      </c>
      <c r="K262" s="45">
        <f t="shared" si="13"/>
        <v>0</v>
      </c>
      <c r="L262" s="51">
        <f t="shared" si="14"/>
        <v>0</v>
      </c>
      <c r="M262" s="55"/>
      <c r="R262" s="174"/>
    </row>
    <row r="263" spans="1:18" ht="21" customHeight="1" x14ac:dyDescent="0.25">
      <c r="A263" s="85">
        <v>261</v>
      </c>
      <c r="B263" s="90" t="s">
        <v>307</v>
      </c>
      <c r="C263" s="73" t="s">
        <v>1250</v>
      </c>
      <c r="D263" s="59" t="s">
        <v>1639</v>
      </c>
      <c r="E263" s="176">
        <v>20</v>
      </c>
      <c r="F263" s="61" t="s">
        <v>1014</v>
      </c>
      <c r="G263" s="61"/>
      <c r="H263" s="61"/>
      <c r="I263" s="43">
        <v>0</v>
      </c>
      <c r="J263" s="43">
        <f t="shared" si="12"/>
        <v>0</v>
      </c>
      <c r="K263" s="45">
        <f t="shared" si="13"/>
        <v>0</v>
      </c>
      <c r="L263" s="51">
        <f t="shared" si="14"/>
        <v>0</v>
      </c>
      <c r="M263" s="55"/>
      <c r="R263" s="174"/>
    </row>
    <row r="264" spans="1:18" ht="21" customHeight="1" x14ac:dyDescent="0.25">
      <c r="A264" s="85">
        <v>262</v>
      </c>
      <c r="B264" s="90" t="s">
        <v>308</v>
      </c>
      <c r="C264" s="73" t="s">
        <v>1251</v>
      </c>
      <c r="D264" s="59" t="s">
        <v>1639</v>
      </c>
      <c r="E264" s="176">
        <v>15</v>
      </c>
      <c r="F264" s="61" t="s">
        <v>1001</v>
      </c>
      <c r="G264" s="61"/>
      <c r="H264" s="61"/>
      <c r="I264" s="43">
        <v>0</v>
      </c>
      <c r="J264" s="43">
        <f t="shared" si="12"/>
        <v>0</v>
      </c>
      <c r="K264" s="45">
        <f t="shared" si="13"/>
        <v>0</v>
      </c>
      <c r="L264" s="51">
        <f t="shared" si="14"/>
        <v>0</v>
      </c>
      <c r="M264" s="55"/>
      <c r="R264" s="174"/>
    </row>
    <row r="265" spans="1:18" ht="21" customHeight="1" x14ac:dyDescent="0.25">
      <c r="A265" s="85">
        <v>263</v>
      </c>
      <c r="B265" s="90" t="s">
        <v>309</v>
      </c>
      <c r="C265" s="73" t="s">
        <v>1252</v>
      </c>
      <c r="D265" s="59" t="s">
        <v>1639</v>
      </c>
      <c r="E265" s="176">
        <v>5</v>
      </c>
      <c r="F265" s="64" t="s">
        <v>1001</v>
      </c>
      <c r="G265" s="64"/>
      <c r="H265" s="64"/>
      <c r="I265" s="43">
        <v>0</v>
      </c>
      <c r="J265" s="43">
        <f t="shared" si="12"/>
        <v>0</v>
      </c>
      <c r="K265" s="45">
        <f t="shared" si="13"/>
        <v>0</v>
      </c>
      <c r="L265" s="51">
        <f t="shared" si="14"/>
        <v>0</v>
      </c>
      <c r="M265" s="55"/>
      <c r="R265" s="174"/>
    </row>
    <row r="266" spans="1:18" ht="21" customHeight="1" x14ac:dyDescent="0.25">
      <c r="A266" s="85">
        <v>264</v>
      </c>
      <c r="B266" s="90" t="s">
        <v>310</v>
      </c>
      <c r="C266" s="73"/>
      <c r="D266" s="59" t="s">
        <v>1639</v>
      </c>
      <c r="E266" s="176">
        <v>5</v>
      </c>
      <c r="F266" s="64" t="s">
        <v>1001</v>
      </c>
      <c r="G266" s="64"/>
      <c r="H266" s="64"/>
      <c r="I266" s="43">
        <v>0</v>
      </c>
      <c r="J266" s="43">
        <f t="shared" si="12"/>
        <v>0</v>
      </c>
      <c r="K266" s="45">
        <f t="shared" si="13"/>
        <v>0</v>
      </c>
      <c r="L266" s="51">
        <f t="shared" si="14"/>
        <v>0</v>
      </c>
      <c r="M266" s="55"/>
      <c r="R266" s="174"/>
    </row>
    <row r="267" spans="1:18" ht="21" customHeight="1" x14ac:dyDescent="0.25">
      <c r="A267" s="85">
        <v>265</v>
      </c>
      <c r="B267" s="93" t="s">
        <v>311</v>
      </c>
      <c r="C267" s="76" t="s">
        <v>1253</v>
      </c>
      <c r="D267" s="59" t="s">
        <v>1639</v>
      </c>
      <c r="E267" s="176">
        <v>5</v>
      </c>
      <c r="F267" s="61" t="s">
        <v>1012</v>
      </c>
      <c r="G267" s="61"/>
      <c r="H267" s="61"/>
      <c r="I267" s="45">
        <v>0</v>
      </c>
      <c r="J267" s="43">
        <f t="shared" si="12"/>
        <v>0</v>
      </c>
      <c r="K267" s="45">
        <f t="shared" si="13"/>
        <v>0</v>
      </c>
      <c r="L267" s="51">
        <f t="shared" si="14"/>
        <v>0</v>
      </c>
      <c r="M267" s="55"/>
      <c r="R267" s="174"/>
    </row>
    <row r="268" spans="1:18" ht="21" customHeight="1" x14ac:dyDescent="0.25">
      <c r="A268" s="85">
        <v>266</v>
      </c>
      <c r="B268" s="90" t="s">
        <v>312</v>
      </c>
      <c r="C268" s="73" t="s">
        <v>1254</v>
      </c>
      <c r="D268" s="59" t="s">
        <v>1639</v>
      </c>
      <c r="E268" s="176">
        <v>185</v>
      </c>
      <c r="F268" s="64" t="s">
        <v>1001</v>
      </c>
      <c r="G268" s="64"/>
      <c r="H268" s="64"/>
      <c r="I268" s="43">
        <v>0</v>
      </c>
      <c r="J268" s="43">
        <f t="shared" si="12"/>
        <v>0</v>
      </c>
      <c r="K268" s="45">
        <f t="shared" si="13"/>
        <v>0</v>
      </c>
      <c r="L268" s="51">
        <f t="shared" si="14"/>
        <v>0</v>
      </c>
      <c r="M268" s="55"/>
      <c r="R268" s="174"/>
    </row>
    <row r="269" spans="1:18" ht="21" customHeight="1" x14ac:dyDescent="0.25">
      <c r="A269" s="85">
        <v>267</v>
      </c>
      <c r="B269" s="93" t="s">
        <v>313</v>
      </c>
      <c r="C269" s="76" t="s">
        <v>1255</v>
      </c>
      <c r="D269" s="59" t="s">
        <v>1639</v>
      </c>
      <c r="E269" s="176">
        <v>40</v>
      </c>
      <c r="F269" s="61" t="s">
        <v>1012</v>
      </c>
      <c r="G269" s="61"/>
      <c r="H269" s="61"/>
      <c r="I269" s="45">
        <v>0</v>
      </c>
      <c r="J269" s="43">
        <f t="shared" si="12"/>
        <v>0</v>
      </c>
      <c r="K269" s="45">
        <f t="shared" si="13"/>
        <v>0</v>
      </c>
      <c r="L269" s="51">
        <f t="shared" si="14"/>
        <v>0</v>
      </c>
      <c r="M269" s="55"/>
      <c r="R269" s="174"/>
    </row>
    <row r="270" spans="1:18" ht="21" customHeight="1" x14ac:dyDescent="0.25">
      <c r="A270" s="85">
        <v>268</v>
      </c>
      <c r="B270" s="90" t="s">
        <v>314</v>
      </c>
      <c r="C270" s="73" t="s">
        <v>1256</v>
      </c>
      <c r="D270" s="59" t="s">
        <v>1639</v>
      </c>
      <c r="E270" s="176">
        <v>40</v>
      </c>
      <c r="F270" s="61" t="s">
        <v>1012</v>
      </c>
      <c r="G270" s="61"/>
      <c r="H270" s="61"/>
      <c r="I270" s="43">
        <v>0</v>
      </c>
      <c r="J270" s="43">
        <f t="shared" si="12"/>
        <v>0</v>
      </c>
      <c r="K270" s="45">
        <f t="shared" si="13"/>
        <v>0</v>
      </c>
      <c r="L270" s="51">
        <f t="shared" si="14"/>
        <v>0</v>
      </c>
      <c r="M270" s="55"/>
      <c r="R270" s="174"/>
    </row>
    <row r="271" spans="1:18" ht="21" customHeight="1" x14ac:dyDescent="0.25">
      <c r="A271" s="85">
        <v>269</v>
      </c>
      <c r="B271" s="90" t="s">
        <v>315</v>
      </c>
      <c r="C271" s="73" t="s">
        <v>1257</v>
      </c>
      <c r="D271" s="59" t="s">
        <v>1639</v>
      </c>
      <c r="E271" s="176">
        <v>5</v>
      </c>
      <c r="F271" s="64" t="s">
        <v>1017</v>
      </c>
      <c r="G271" s="64"/>
      <c r="H271" s="64"/>
      <c r="I271" s="44">
        <v>0</v>
      </c>
      <c r="J271" s="43">
        <f t="shared" si="12"/>
        <v>0</v>
      </c>
      <c r="K271" s="45">
        <f t="shared" si="13"/>
        <v>0</v>
      </c>
      <c r="L271" s="51">
        <f t="shared" si="14"/>
        <v>0</v>
      </c>
      <c r="M271" s="55"/>
      <c r="R271" s="174"/>
    </row>
    <row r="272" spans="1:18" ht="21" customHeight="1" x14ac:dyDescent="0.25">
      <c r="A272" s="85">
        <v>270</v>
      </c>
      <c r="B272" s="93" t="s">
        <v>316</v>
      </c>
      <c r="C272" s="76"/>
      <c r="D272" s="59" t="s">
        <v>1639</v>
      </c>
      <c r="E272" s="176">
        <v>5</v>
      </c>
      <c r="F272" s="64" t="s">
        <v>1012</v>
      </c>
      <c r="G272" s="64"/>
      <c r="H272" s="64"/>
      <c r="I272" s="45">
        <v>0</v>
      </c>
      <c r="J272" s="43">
        <f t="shared" si="12"/>
        <v>0</v>
      </c>
      <c r="K272" s="45">
        <f t="shared" si="13"/>
        <v>0</v>
      </c>
      <c r="L272" s="51">
        <f t="shared" si="14"/>
        <v>0</v>
      </c>
      <c r="M272" s="55"/>
      <c r="R272" s="174"/>
    </row>
    <row r="273" spans="1:18" ht="21" customHeight="1" x14ac:dyDescent="0.25">
      <c r="A273" s="85">
        <v>271</v>
      </c>
      <c r="B273" s="90" t="s">
        <v>317</v>
      </c>
      <c r="C273" s="73" t="s">
        <v>1258</v>
      </c>
      <c r="D273" s="59" t="s">
        <v>1639</v>
      </c>
      <c r="E273" s="176">
        <v>20</v>
      </c>
      <c r="F273" s="64" t="s">
        <v>1001</v>
      </c>
      <c r="G273" s="64"/>
      <c r="H273" s="64"/>
      <c r="I273" s="43">
        <v>0</v>
      </c>
      <c r="J273" s="43">
        <f t="shared" si="12"/>
        <v>0</v>
      </c>
      <c r="K273" s="45">
        <f t="shared" si="13"/>
        <v>0</v>
      </c>
      <c r="L273" s="51">
        <f t="shared" si="14"/>
        <v>0</v>
      </c>
      <c r="M273" s="55"/>
      <c r="R273" s="174"/>
    </row>
    <row r="274" spans="1:18" ht="21" customHeight="1" x14ac:dyDescent="0.25">
      <c r="A274" s="85">
        <v>272</v>
      </c>
      <c r="B274" s="90" t="s">
        <v>318</v>
      </c>
      <c r="C274" s="73" t="s">
        <v>1259</v>
      </c>
      <c r="D274" s="59" t="s">
        <v>1639</v>
      </c>
      <c r="E274" s="176">
        <v>10</v>
      </c>
      <c r="F274" s="61" t="s">
        <v>1001</v>
      </c>
      <c r="G274" s="61"/>
      <c r="H274" s="61"/>
      <c r="I274" s="43">
        <v>0</v>
      </c>
      <c r="J274" s="43">
        <f t="shared" si="12"/>
        <v>0</v>
      </c>
      <c r="K274" s="45">
        <f t="shared" si="13"/>
        <v>0</v>
      </c>
      <c r="L274" s="51">
        <f t="shared" si="14"/>
        <v>0</v>
      </c>
      <c r="M274" s="55"/>
      <c r="R274" s="174"/>
    </row>
    <row r="275" spans="1:18" ht="21" customHeight="1" x14ac:dyDescent="0.25">
      <c r="A275" s="85">
        <v>273</v>
      </c>
      <c r="B275" s="93" t="s">
        <v>319</v>
      </c>
      <c r="C275" s="76" t="s">
        <v>1152</v>
      </c>
      <c r="D275" s="59" t="s">
        <v>1639</v>
      </c>
      <c r="E275" s="176">
        <v>25</v>
      </c>
      <c r="F275" s="64" t="s">
        <v>1012</v>
      </c>
      <c r="G275" s="64"/>
      <c r="H275" s="64"/>
      <c r="I275" s="45">
        <v>0</v>
      </c>
      <c r="J275" s="43">
        <f t="shared" si="12"/>
        <v>0</v>
      </c>
      <c r="K275" s="45">
        <f t="shared" si="13"/>
        <v>0</v>
      </c>
      <c r="L275" s="51">
        <f t="shared" si="14"/>
        <v>0</v>
      </c>
      <c r="M275" s="55"/>
      <c r="R275" s="174"/>
    </row>
    <row r="276" spans="1:18" ht="21" customHeight="1" x14ac:dyDescent="0.25">
      <c r="A276" s="85">
        <v>274</v>
      </c>
      <c r="B276" s="90" t="s">
        <v>320</v>
      </c>
      <c r="C276" s="73"/>
      <c r="D276" s="59" t="s">
        <v>1639</v>
      </c>
      <c r="E276" s="176">
        <v>3000</v>
      </c>
      <c r="F276" s="64" t="s">
        <v>957</v>
      </c>
      <c r="G276" s="64"/>
      <c r="H276" s="64"/>
      <c r="I276" s="43">
        <v>0</v>
      </c>
      <c r="J276" s="43">
        <f t="shared" si="12"/>
        <v>0</v>
      </c>
      <c r="K276" s="45">
        <f t="shared" si="13"/>
        <v>0</v>
      </c>
      <c r="L276" s="51">
        <f t="shared" si="14"/>
        <v>0</v>
      </c>
      <c r="M276" s="55"/>
      <c r="R276" s="174"/>
    </row>
    <row r="277" spans="1:18" ht="21" customHeight="1" x14ac:dyDescent="0.25">
      <c r="A277" s="85">
        <v>275</v>
      </c>
      <c r="B277" s="90" t="s">
        <v>321</v>
      </c>
      <c r="C277" s="73" t="s">
        <v>1260</v>
      </c>
      <c r="D277" s="59" t="s">
        <v>1639</v>
      </c>
      <c r="E277" s="176">
        <v>5</v>
      </c>
      <c r="F277" s="61" t="s">
        <v>957</v>
      </c>
      <c r="G277" s="61"/>
      <c r="H277" s="61"/>
      <c r="I277" s="43">
        <v>0</v>
      </c>
      <c r="J277" s="43">
        <f t="shared" si="12"/>
        <v>0</v>
      </c>
      <c r="K277" s="45">
        <f t="shared" si="13"/>
        <v>0</v>
      </c>
      <c r="L277" s="51">
        <f t="shared" si="14"/>
        <v>0</v>
      </c>
      <c r="M277" s="55"/>
      <c r="R277" s="174"/>
    </row>
    <row r="278" spans="1:18" ht="21" customHeight="1" x14ac:dyDescent="0.25">
      <c r="A278" s="85">
        <v>276</v>
      </c>
      <c r="B278" s="90" t="s">
        <v>322</v>
      </c>
      <c r="C278" s="73" t="s">
        <v>1261</v>
      </c>
      <c r="D278" s="59" t="s">
        <v>1639</v>
      </c>
      <c r="E278" s="176">
        <v>1760</v>
      </c>
      <c r="F278" s="61" t="s">
        <v>958</v>
      </c>
      <c r="G278" s="61"/>
      <c r="H278" s="61"/>
      <c r="I278" s="43">
        <v>0</v>
      </c>
      <c r="J278" s="43">
        <f t="shared" si="12"/>
        <v>0</v>
      </c>
      <c r="K278" s="45">
        <f t="shared" si="13"/>
        <v>0</v>
      </c>
      <c r="L278" s="51">
        <f t="shared" si="14"/>
        <v>0</v>
      </c>
      <c r="M278" s="55"/>
      <c r="R278" s="174"/>
    </row>
    <row r="279" spans="1:18" ht="21" customHeight="1" x14ac:dyDescent="0.25">
      <c r="A279" s="85">
        <v>277</v>
      </c>
      <c r="B279" s="90" t="s">
        <v>323</v>
      </c>
      <c r="C279" s="73" t="s">
        <v>1262</v>
      </c>
      <c r="D279" s="59" t="s">
        <v>1639</v>
      </c>
      <c r="E279" s="176">
        <v>12105</v>
      </c>
      <c r="F279" s="61" t="s">
        <v>958</v>
      </c>
      <c r="G279" s="61"/>
      <c r="H279" s="61"/>
      <c r="I279" s="43">
        <v>0</v>
      </c>
      <c r="J279" s="43">
        <f t="shared" si="12"/>
        <v>0</v>
      </c>
      <c r="K279" s="45">
        <f t="shared" si="13"/>
        <v>0</v>
      </c>
      <c r="L279" s="51">
        <f t="shared" si="14"/>
        <v>0</v>
      </c>
      <c r="M279" s="55"/>
      <c r="R279" s="174"/>
    </row>
    <row r="280" spans="1:18" ht="21" customHeight="1" x14ac:dyDescent="0.25">
      <c r="A280" s="85">
        <v>278</v>
      </c>
      <c r="B280" s="88" t="s">
        <v>324</v>
      </c>
      <c r="C280" s="71" t="s">
        <v>1263</v>
      </c>
      <c r="D280" s="59" t="s">
        <v>1639</v>
      </c>
      <c r="E280" s="176">
        <v>15540</v>
      </c>
      <c r="F280" s="61" t="s">
        <v>958</v>
      </c>
      <c r="G280" s="61"/>
      <c r="H280" s="61"/>
      <c r="I280" s="43">
        <v>0</v>
      </c>
      <c r="J280" s="43">
        <f t="shared" si="12"/>
        <v>0</v>
      </c>
      <c r="K280" s="45">
        <f t="shared" si="13"/>
        <v>0</v>
      </c>
      <c r="L280" s="51">
        <f t="shared" si="14"/>
        <v>0</v>
      </c>
      <c r="M280" s="55"/>
      <c r="R280" s="174"/>
    </row>
    <row r="281" spans="1:18" ht="21" customHeight="1" x14ac:dyDescent="0.25">
      <c r="A281" s="85">
        <v>279</v>
      </c>
      <c r="B281" s="90" t="s">
        <v>325</v>
      </c>
      <c r="C281" s="73" t="s">
        <v>1264</v>
      </c>
      <c r="D281" s="59" t="s">
        <v>1639</v>
      </c>
      <c r="E281" s="176">
        <v>235</v>
      </c>
      <c r="F281" s="64" t="s">
        <v>1018</v>
      </c>
      <c r="G281" s="64"/>
      <c r="H281" s="64"/>
      <c r="I281" s="43">
        <v>0</v>
      </c>
      <c r="J281" s="43">
        <f t="shared" si="12"/>
        <v>0</v>
      </c>
      <c r="K281" s="45">
        <f t="shared" si="13"/>
        <v>0</v>
      </c>
      <c r="L281" s="51">
        <f t="shared" si="14"/>
        <v>0</v>
      </c>
      <c r="M281" s="55"/>
      <c r="R281" s="174"/>
    </row>
    <row r="282" spans="1:18" ht="21" customHeight="1" x14ac:dyDescent="0.25">
      <c r="A282" s="85">
        <v>280</v>
      </c>
      <c r="B282" s="90" t="s">
        <v>326</v>
      </c>
      <c r="C282" s="73" t="s">
        <v>1265</v>
      </c>
      <c r="D282" s="59" t="s">
        <v>1639</v>
      </c>
      <c r="E282" s="176">
        <v>35</v>
      </c>
      <c r="F282" s="61" t="s">
        <v>1012</v>
      </c>
      <c r="G282" s="61"/>
      <c r="H282" s="61"/>
      <c r="I282" s="43">
        <v>0</v>
      </c>
      <c r="J282" s="43">
        <f t="shared" si="12"/>
        <v>0</v>
      </c>
      <c r="K282" s="45">
        <f t="shared" si="13"/>
        <v>0</v>
      </c>
      <c r="L282" s="51">
        <f t="shared" si="14"/>
        <v>0</v>
      </c>
      <c r="M282" s="55"/>
      <c r="R282" s="174"/>
    </row>
    <row r="283" spans="1:18" ht="21" customHeight="1" x14ac:dyDescent="0.25">
      <c r="A283" s="85">
        <v>281</v>
      </c>
      <c r="B283" s="90" t="s">
        <v>327</v>
      </c>
      <c r="C283" s="73" t="s">
        <v>1266</v>
      </c>
      <c r="D283" s="59" t="s">
        <v>1639</v>
      </c>
      <c r="E283" s="176">
        <v>2110</v>
      </c>
      <c r="F283" s="61" t="s">
        <v>958</v>
      </c>
      <c r="G283" s="61"/>
      <c r="H283" s="61"/>
      <c r="I283" s="43">
        <v>0</v>
      </c>
      <c r="J283" s="43">
        <f t="shared" si="12"/>
        <v>0</v>
      </c>
      <c r="K283" s="45">
        <f t="shared" si="13"/>
        <v>0</v>
      </c>
      <c r="L283" s="51">
        <f t="shared" si="14"/>
        <v>0</v>
      </c>
      <c r="M283" s="55"/>
      <c r="R283" s="174"/>
    </row>
    <row r="284" spans="1:18" ht="21" customHeight="1" x14ac:dyDescent="0.25">
      <c r="A284" s="85">
        <v>282</v>
      </c>
      <c r="B284" s="90" t="s">
        <v>328</v>
      </c>
      <c r="C284" s="73"/>
      <c r="D284" s="59" t="s">
        <v>1639</v>
      </c>
      <c r="E284" s="176">
        <v>10</v>
      </c>
      <c r="F284" s="64" t="s">
        <v>1012</v>
      </c>
      <c r="G284" s="64"/>
      <c r="H284" s="64"/>
      <c r="I284" s="43">
        <v>0</v>
      </c>
      <c r="J284" s="43">
        <f t="shared" si="12"/>
        <v>0</v>
      </c>
      <c r="K284" s="45">
        <f t="shared" si="13"/>
        <v>0</v>
      </c>
      <c r="L284" s="51">
        <f t="shared" si="14"/>
        <v>0</v>
      </c>
      <c r="M284" s="55"/>
      <c r="R284" s="174"/>
    </row>
    <row r="285" spans="1:18" ht="21" customHeight="1" x14ac:dyDescent="0.25">
      <c r="A285" s="85">
        <v>283</v>
      </c>
      <c r="B285" s="90" t="s">
        <v>329</v>
      </c>
      <c r="C285" s="73"/>
      <c r="D285" s="59" t="s">
        <v>1639</v>
      </c>
      <c r="E285" s="176">
        <v>15</v>
      </c>
      <c r="F285" s="61" t="s">
        <v>958</v>
      </c>
      <c r="G285" s="61"/>
      <c r="H285" s="61"/>
      <c r="I285" s="43">
        <v>0</v>
      </c>
      <c r="J285" s="43">
        <f t="shared" si="12"/>
        <v>0</v>
      </c>
      <c r="K285" s="45">
        <f t="shared" si="13"/>
        <v>0</v>
      </c>
      <c r="L285" s="51">
        <f t="shared" si="14"/>
        <v>0</v>
      </c>
      <c r="M285" s="55"/>
      <c r="R285" s="174"/>
    </row>
    <row r="286" spans="1:18" ht="21" customHeight="1" x14ac:dyDescent="0.25">
      <c r="A286" s="85">
        <v>284</v>
      </c>
      <c r="B286" s="88" t="s">
        <v>330</v>
      </c>
      <c r="C286" s="71" t="s">
        <v>1267</v>
      </c>
      <c r="D286" s="59" t="s">
        <v>1639</v>
      </c>
      <c r="E286" s="176">
        <v>1735</v>
      </c>
      <c r="F286" s="61" t="s">
        <v>958</v>
      </c>
      <c r="G286" s="61"/>
      <c r="H286" s="61"/>
      <c r="I286" s="43">
        <v>0</v>
      </c>
      <c r="J286" s="43">
        <f t="shared" si="12"/>
        <v>0</v>
      </c>
      <c r="K286" s="45">
        <f t="shared" si="13"/>
        <v>0</v>
      </c>
      <c r="L286" s="51">
        <f t="shared" si="14"/>
        <v>0</v>
      </c>
      <c r="M286" s="55"/>
      <c r="R286" s="174"/>
    </row>
    <row r="287" spans="1:18" ht="21" customHeight="1" x14ac:dyDescent="0.25">
      <c r="A287" s="85">
        <v>285</v>
      </c>
      <c r="B287" s="88" t="s">
        <v>331</v>
      </c>
      <c r="C287" s="71"/>
      <c r="D287" s="71" t="s">
        <v>1638</v>
      </c>
      <c r="E287" s="176">
        <v>325</v>
      </c>
      <c r="F287" s="64" t="s">
        <v>1018</v>
      </c>
      <c r="G287" s="64"/>
      <c r="H287" s="64"/>
      <c r="I287" s="43">
        <v>0</v>
      </c>
      <c r="J287" s="43">
        <f t="shared" si="12"/>
        <v>0</v>
      </c>
      <c r="K287" s="45">
        <f t="shared" si="13"/>
        <v>0</v>
      </c>
      <c r="L287" s="51">
        <f t="shared" si="14"/>
        <v>0</v>
      </c>
      <c r="M287" s="55"/>
      <c r="R287" s="174"/>
    </row>
    <row r="288" spans="1:18" ht="21" customHeight="1" x14ac:dyDescent="0.25">
      <c r="A288" s="85">
        <v>286</v>
      </c>
      <c r="B288" s="90" t="s">
        <v>332</v>
      </c>
      <c r="C288" s="73" t="s">
        <v>1268</v>
      </c>
      <c r="D288" s="59" t="s">
        <v>1639</v>
      </c>
      <c r="E288" s="176">
        <v>50</v>
      </c>
      <c r="F288" s="61" t="s">
        <v>978</v>
      </c>
      <c r="G288" s="61"/>
      <c r="H288" s="61"/>
      <c r="I288" s="43">
        <v>0</v>
      </c>
      <c r="J288" s="43">
        <f t="shared" si="12"/>
        <v>0</v>
      </c>
      <c r="K288" s="45">
        <f t="shared" si="13"/>
        <v>0</v>
      </c>
      <c r="L288" s="51">
        <f t="shared" si="14"/>
        <v>0</v>
      </c>
      <c r="M288" s="55"/>
      <c r="R288" s="174"/>
    </row>
    <row r="289" spans="1:18" ht="21" customHeight="1" x14ac:dyDescent="0.25">
      <c r="A289" s="85">
        <v>287</v>
      </c>
      <c r="B289" s="90" t="s">
        <v>333</v>
      </c>
      <c r="C289" s="73"/>
      <c r="D289" s="59" t="s">
        <v>1639</v>
      </c>
      <c r="E289" s="176">
        <v>10</v>
      </c>
      <c r="F289" s="64" t="s">
        <v>998</v>
      </c>
      <c r="G289" s="64"/>
      <c r="H289" s="64"/>
      <c r="I289" s="43">
        <v>0</v>
      </c>
      <c r="J289" s="43">
        <f t="shared" si="12"/>
        <v>0</v>
      </c>
      <c r="K289" s="45">
        <f t="shared" si="13"/>
        <v>0</v>
      </c>
      <c r="L289" s="51">
        <f t="shared" si="14"/>
        <v>0</v>
      </c>
      <c r="M289" s="55"/>
      <c r="R289" s="174"/>
    </row>
    <row r="290" spans="1:18" ht="21" customHeight="1" x14ac:dyDescent="0.25">
      <c r="A290" s="85">
        <v>288</v>
      </c>
      <c r="B290" s="90" t="s">
        <v>334</v>
      </c>
      <c r="C290" s="73" t="s">
        <v>1269</v>
      </c>
      <c r="D290" s="59" t="s">
        <v>1639</v>
      </c>
      <c r="E290" s="176">
        <v>5</v>
      </c>
      <c r="F290" s="64" t="s">
        <v>1001</v>
      </c>
      <c r="G290" s="64"/>
      <c r="H290" s="64"/>
      <c r="I290" s="43">
        <v>0</v>
      </c>
      <c r="J290" s="43">
        <f t="shared" si="12"/>
        <v>0</v>
      </c>
      <c r="K290" s="45">
        <f t="shared" si="13"/>
        <v>0</v>
      </c>
      <c r="L290" s="51">
        <f t="shared" si="14"/>
        <v>0</v>
      </c>
      <c r="M290" s="55"/>
      <c r="R290" s="174"/>
    </row>
    <row r="291" spans="1:18" ht="21" customHeight="1" x14ac:dyDescent="0.25">
      <c r="A291" s="85">
        <v>289</v>
      </c>
      <c r="B291" s="90" t="s">
        <v>335</v>
      </c>
      <c r="C291" s="73" t="s">
        <v>1270</v>
      </c>
      <c r="D291" s="59" t="s">
        <v>1639</v>
      </c>
      <c r="E291" s="176">
        <v>5</v>
      </c>
      <c r="F291" s="61" t="s">
        <v>1012</v>
      </c>
      <c r="G291" s="61"/>
      <c r="H291" s="61"/>
      <c r="I291" s="43">
        <v>0</v>
      </c>
      <c r="J291" s="43">
        <f t="shared" si="12"/>
        <v>0</v>
      </c>
      <c r="K291" s="45">
        <f t="shared" si="13"/>
        <v>0</v>
      </c>
      <c r="L291" s="51">
        <f t="shared" si="14"/>
        <v>0</v>
      </c>
      <c r="M291" s="55"/>
      <c r="R291" s="174"/>
    </row>
    <row r="292" spans="1:18" ht="21" customHeight="1" x14ac:dyDescent="0.25">
      <c r="A292" s="85">
        <v>290</v>
      </c>
      <c r="B292" s="90" t="s">
        <v>336</v>
      </c>
      <c r="C292" s="73" t="s">
        <v>1271</v>
      </c>
      <c r="D292" s="59" t="s">
        <v>1639</v>
      </c>
      <c r="E292" s="176">
        <v>90</v>
      </c>
      <c r="F292" s="61" t="s">
        <v>1012</v>
      </c>
      <c r="G292" s="61"/>
      <c r="H292" s="61"/>
      <c r="I292" s="43">
        <v>0</v>
      </c>
      <c r="J292" s="43">
        <f t="shared" si="12"/>
        <v>0</v>
      </c>
      <c r="K292" s="45">
        <f t="shared" si="13"/>
        <v>0</v>
      </c>
      <c r="L292" s="51">
        <f t="shared" si="14"/>
        <v>0</v>
      </c>
      <c r="M292" s="55"/>
      <c r="R292" s="174"/>
    </row>
    <row r="293" spans="1:18" ht="21" customHeight="1" x14ac:dyDescent="0.25">
      <c r="A293" s="85">
        <v>291</v>
      </c>
      <c r="B293" s="90" t="s">
        <v>337</v>
      </c>
      <c r="C293" s="73" t="s">
        <v>1272</v>
      </c>
      <c r="D293" s="59" t="s">
        <v>1639</v>
      </c>
      <c r="E293" s="176">
        <v>120</v>
      </c>
      <c r="F293" s="61" t="s">
        <v>1012</v>
      </c>
      <c r="G293" s="61"/>
      <c r="H293" s="61"/>
      <c r="I293" s="43">
        <v>0</v>
      </c>
      <c r="J293" s="43">
        <f t="shared" si="12"/>
        <v>0</v>
      </c>
      <c r="K293" s="45">
        <f t="shared" si="13"/>
        <v>0</v>
      </c>
      <c r="L293" s="51">
        <f t="shared" si="14"/>
        <v>0</v>
      </c>
      <c r="M293" s="55"/>
      <c r="R293" s="174"/>
    </row>
    <row r="294" spans="1:18" ht="21" customHeight="1" x14ac:dyDescent="0.25">
      <c r="A294" s="85">
        <v>292</v>
      </c>
      <c r="B294" s="90" t="s">
        <v>338</v>
      </c>
      <c r="C294" s="73" t="s">
        <v>1259</v>
      </c>
      <c r="D294" s="59" t="s">
        <v>1639</v>
      </c>
      <c r="E294" s="176">
        <v>95</v>
      </c>
      <c r="F294" s="61" t="s">
        <v>1012</v>
      </c>
      <c r="G294" s="61"/>
      <c r="H294" s="61"/>
      <c r="I294" s="43">
        <v>0</v>
      </c>
      <c r="J294" s="43">
        <f t="shared" si="12"/>
        <v>0</v>
      </c>
      <c r="K294" s="45">
        <f t="shared" si="13"/>
        <v>0</v>
      </c>
      <c r="L294" s="51">
        <f t="shared" si="14"/>
        <v>0</v>
      </c>
      <c r="M294" s="55"/>
      <c r="R294" s="174"/>
    </row>
    <row r="295" spans="1:18" ht="21" customHeight="1" x14ac:dyDescent="0.25">
      <c r="A295" s="85">
        <v>293</v>
      </c>
      <c r="B295" s="88" t="s">
        <v>339</v>
      </c>
      <c r="C295" s="71" t="s">
        <v>1273</v>
      </c>
      <c r="D295" s="59" t="s">
        <v>1639</v>
      </c>
      <c r="E295" s="176">
        <v>850</v>
      </c>
      <c r="F295" s="61" t="s">
        <v>1012</v>
      </c>
      <c r="G295" s="61"/>
      <c r="H295" s="61"/>
      <c r="I295" s="43">
        <v>0</v>
      </c>
      <c r="J295" s="43">
        <f t="shared" si="12"/>
        <v>0</v>
      </c>
      <c r="K295" s="45">
        <f t="shared" si="13"/>
        <v>0</v>
      </c>
      <c r="L295" s="51">
        <f t="shared" si="14"/>
        <v>0</v>
      </c>
      <c r="M295" s="55"/>
      <c r="R295" s="174"/>
    </row>
    <row r="296" spans="1:18" ht="21" customHeight="1" x14ac:dyDescent="0.25">
      <c r="A296" s="85">
        <v>294</v>
      </c>
      <c r="B296" s="91" t="s">
        <v>340</v>
      </c>
      <c r="C296" s="74"/>
      <c r="D296" s="59" t="s">
        <v>1639</v>
      </c>
      <c r="E296" s="176">
        <v>5</v>
      </c>
      <c r="F296" s="64" t="s">
        <v>1001</v>
      </c>
      <c r="G296" s="64"/>
      <c r="H296" s="64"/>
      <c r="I296" s="43">
        <v>0</v>
      </c>
      <c r="J296" s="43">
        <f t="shared" si="12"/>
        <v>0</v>
      </c>
      <c r="K296" s="45">
        <f t="shared" si="13"/>
        <v>0</v>
      </c>
      <c r="L296" s="51">
        <f t="shared" si="14"/>
        <v>0</v>
      </c>
      <c r="M296" s="55"/>
      <c r="R296" s="174"/>
    </row>
    <row r="297" spans="1:18" ht="21" customHeight="1" x14ac:dyDescent="0.25">
      <c r="A297" s="85">
        <v>295</v>
      </c>
      <c r="B297" s="91" t="s">
        <v>341</v>
      </c>
      <c r="C297" s="74"/>
      <c r="D297" s="59" t="s">
        <v>1639</v>
      </c>
      <c r="E297" s="176">
        <v>5</v>
      </c>
      <c r="F297" s="64" t="s">
        <v>1001</v>
      </c>
      <c r="G297" s="64"/>
      <c r="H297" s="64"/>
      <c r="I297" s="43">
        <v>0</v>
      </c>
      <c r="J297" s="43">
        <f t="shared" si="12"/>
        <v>0</v>
      </c>
      <c r="K297" s="45">
        <f t="shared" si="13"/>
        <v>0</v>
      </c>
      <c r="L297" s="51">
        <f t="shared" si="14"/>
        <v>0</v>
      </c>
      <c r="M297" s="55"/>
      <c r="R297" s="174"/>
    </row>
    <row r="298" spans="1:18" ht="21" customHeight="1" x14ac:dyDescent="0.25">
      <c r="A298" s="85">
        <v>296</v>
      </c>
      <c r="B298" s="91" t="s">
        <v>342</v>
      </c>
      <c r="C298" s="74"/>
      <c r="D298" s="59" t="s">
        <v>1639</v>
      </c>
      <c r="E298" s="176">
        <v>10</v>
      </c>
      <c r="F298" s="64" t="s">
        <v>1001</v>
      </c>
      <c r="G298" s="64"/>
      <c r="H298" s="64"/>
      <c r="I298" s="43">
        <v>0</v>
      </c>
      <c r="J298" s="43">
        <f t="shared" si="12"/>
        <v>0</v>
      </c>
      <c r="K298" s="45">
        <f t="shared" si="13"/>
        <v>0</v>
      </c>
      <c r="L298" s="51">
        <f t="shared" si="14"/>
        <v>0</v>
      </c>
      <c r="M298" s="55"/>
      <c r="R298" s="174"/>
    </row>
    <row r="299" spans="1:18" ht="21" customHeight="1" x14ac:dyDescent="0.25">
      <c r="A299" s="85">
        <v>297</v>
      </c>
      <c r="B299" s="91" t="s">
        <v>343</v>
      </c>
      <c r="C299" s="74"/>
      <c r="D299" s="59" t="s">
        <v>1639</v>
      </c>
      <c r="E299" s="176">
        <v>70</v>
      </c>
      <c r="F299" s="64" t="s">
        <v>1001</v>
      </c>
      <c r="G299" s="64"/>
      <c r="H299" s="64"/>
      <c r="I299" s="43">
        <v>0</v>
      </c>
      <c r="J299" s="43">
        <f t="shared" si="12"/>
        <v>0</v>
      </c>
      <c r="K299" s="45">
        <f t="shared" si="13"/>
        <v>0</v>
      </c>
      <c r="L299" s="51">
        <f t="shared" si="14"/>
        <v>0</v>
      </c>
      <c r="M299" s="55"/>
      <c r="R299" s="174"/>
    </row>
    <row r="300" spans="1:18" ht="21" customHeight="1" x14ac:dyDescent="0.25">
      <c r="A300" s="85">
        <v>298</v>
      </c>
      <c r="B300" s="93" t="s">
        <v>344</v>
      </c>
      <c r="C300" s="76" t="s">
        <v>1274</v>
      </c>
      <c r="D300" s="59" t="s">
        <v>1639</v>
      </c>
      <c r="E300" s="176">
        <v>5</v>
      </c>
      <c r="F300" s="64" t="s">
        <v>1015</v>
      </c>
      <c r="G300" s="64"/>
      <c r="H300" s="64"/>
      <c r="I300" s="43">
        <v>0</v>
      </c>
      <c r="J300" s="43">
        <f t="shared" si="12"/>
        <v>0</v>
      </c>
      <c r="K300" s="45">
        <f t="shared" si="13"/>
        <v>0</v>
      </c>
      <c r="L300" s="51">
        <f t="shared" si="14"/>
        <v>0</v>
      </c>
      <c r="M300" s="55"/>
      <c r="R300" s="174"/>
    </row>
    <row r="301" spans="1:18" ht="21" customHeight="1" x14ac:dyDescent="0.25">
      <c r="A301" s="85">
        <v>299</v>
      </c>
      <c r="B301" s="93" t="s">
        <v>345</v>
      </c>
      <c r="C301" s="76" t="s">
        <v>1245</v>
      </c>
      <c r="D301" s="59" t="s">
        <v>1639</v>
      </c>
      <c r="E301" s="176">
        <v>5</v>
      </c>
      <c r="F301" s="64" t="s">
        <v>1015</v>
      </c>
      <c r="G301" s="64"/>
      <c r="H301" s="64"/>
      <c r="I301" s="43">
        <v>0</v>
      </c>
      <c r="J301" s="43">
        <f t="shared" si="12"/>
        <v>0</v>
      </c>
      <c r="K301" s="45">
        <f t="shared" si="13"/>
        <v>0</v>
      </c>
      <c r="L301" s="51">
        <f t="shared" si="14"/>
        <v>0</v>
      </c>
      <c r="M301" s="55"/>
      <c r="R301" s="174"/>
    </row>
    <row r="302" spans="1:18" ht="21" customHeight="1" x14ac:dyDescent="0.25">
      <c r="A302" s="85">
        <v>300</v>
      </c>
      <c r="B302" s="93" t="s">
        <v>346</v>
      </c>
      <c r="C302" s="76" t="s">
        <v>1275</v>
      </c>
      <c r="D302" s="59" t="s">
        <v>1639</v>
      </c>
      <c r="E302" s="176">
        <v>5</v>
      </c>
      <c r="F302" s="64" t="s">
        <v>1001</v>
      </c>
      <c r="G302" s="64"/>
      <c r="H302" s="64"/>
      <c r="I302" s="43">
        <v>0</v>
      </c>
      <c r="J302" s="43">
        <f t="shared" si="12"/>
        <v>0</v>
      </c>
      <c r="K302" s="45">
        <f t="shared" si="13"/>
        <v>0</v>
      </c>
      <c r="L302" s="51">
        <f t="shared" si="14"/>
        <v>0</v>
      </c>
      <c r="M302" s="55"/>
      <c r="R302" s="174"/>
    </row>
    <row r="303" spans="1:18" ht="21" customHeight="1" x14ac:dyDescent="0.25">
      <c r="A303" s="85">
        <v>301</v>
      </c>
      <c r="B303" s="90" t="s">
        <v>347</v>
      </c>
      <c r="C303" s="73" t="s">
        <v>1276</v>
      </c>
      <c r="D303" s="59" t="s">
        <v>1639</v>
      </c>
      <c r="E303" s="180">
        <v>50340</v>
      </c>
      <c r="F303" s="61" t="s">
        <v>958</v>
      </c>
      <c r="G303" s="61"/>
      <c r="H303" s="61"/>
      <c r="I303" s="43">
        <v>0</v>
      </c>
      <c r="J303" s="43">
        <f t="shared" si="12"/>
        <v>0</v>
      </c>
      <c r="K303" s="45">
        <f t="shared" si="13"/>
        <v>0</v>
      </c>
      <c r="L303" s="51">
        <f t="shared" si="14"/>
        <v>0</v>
      </c>
      <c r="M303" s="55"/>
      <c r="R303" s="174"/>
    </row>
    <row r="304" spans="1:18" ht="21" customHeight="1" x14ac:dyDescent="0.25">
      <c r="A304" s="85">
        <v>302</v>
      </c>
      <c r="B304" s="93" t="s">
        <v>29</v>
      </c>
      <c r="C304" s="76" t="s">
        <v>1277</v>
      </c>
      <c r="D304" s="59" t="s">
        <v>1639</v>
      </c>
      <c r="E304" s="176">
        <v>125</v>
      </c>
      <c r="F304" s="61" t="s">
        <v>1012</v>
      </c>
      <c r="G304" s="61"/>
      <c r="H304" s="61"/>
      <c r="I304" s="45">
        <v>0</v>
      </c>
      <c r="J304" s="43">
        <f t="shared" si="12"/>
        <v>0</v>
      </c>
      <c r="K304" s="45">
        <f t="shared" si="13"/>
        <v>0</v>
      </c>
      <c r="L304" s="51">
        <f t="shared" si="14"/>
        <v>0</v>
      </c>
      <c r="M304" s="55"/>
      <c r="R304" s="174"/>
    </row>
    <row r="305" spans="1:18" ht="21" customHeight="1" x14ac:dyDescent="0.25">
      <c r="A305" s="85">
        <v>303</v>
      </c>
      <c r="B305" s="91" t="s">
        <v>348</v>
      </c>
      <c r="C305" s="74" t="s">
        <v>1278</v>
      </c>
      <c r="D305" s="59" t="s">
        <v>1639</v>
      </c>
      <c r="E305" s="176">
        <v>20</v>
      </c>
      <c r="F305" s="61" t="s">
        <v>1013</v>
      </c>
      <c r="G305" s="61"/>
      <c r="H305" s="61"/>
      <c r="I305" s="45">
        <v>0</v>
      </c>
      <c r="J305" s="43">
        <f t="shared" si="12"/>
        <v>0</v>
      </c>
      <c r="K305" s="45">
        <f t="shared" si="13"/>
        <v>0</v>
      </c>
      <c r="L305" s="51">
        <f t="shared" si="14"/>
        <v>0</v>
      </c>
      <c r="M305" s="55"/>
      <c r="R305" s="174"/>
    </row>
    <row r="306" spans="1:18" ht="21" customHeight="1" x14ac:dyDescent="0.25">
      <c r="A306" s="85">
        <v>304</v>
      </c>
      <c r="B306" s="91" t="s">
        <v>349</v>
      </c>
      <c r="C306" s="74" t="s">
        <v>1279</v>
      </c>
      <c r="D306" s="59" t="s">
        <v>1639</v>
      </c>
      <c r="E306" s="176">
        <v>865</v>
      </c>
      <c r="F306" s="61" t="s">
        <v>1013</v>
      </c>
      <c r="G306" s="61"/>
      <c r="H306" s="61"/>
      <c r="I306" s="43">
        <v>0</v>
      </c>
      <c r="J306" s="43">
        <f t="shared" si="12"/>
        <v>0</v>
      </c>
      <c r="K306" s="45">
        <f t="shared" si="13"/>
        <v>0</v>
      </c>
      <c r="L306" s="51">
        <f t="shared" si="14"/>
        <v>0</v>
      </c>
      <c r="M306" s="55"/>
      <c r="R306" s="174"/>
    </row>
    <row r="307" spans="1:18" ht="21" customHeight="1" x14ac:dyDescent="0.25">
      <c r="A307" s="85">
        <v>305</v>
      </c>
      <c r="B307" s="91" t="s">
        <v>350</v>
      </c>
      <c r="C307" s="74" t="s">
        <v>1280</v>
      </c>
      <c r="D307" s="59" t="s">
        <v>1639</v>
      </c>
      <c r="E307" s="176">
        <v>75</v>
      </c>
      <c r="F307" s="61" t="s">
        <v>1019</v>
      </c>
      <c r="G307" s="61"/>
      <c r="H307" s="61"/>
      <c r="I307" s="43">
        <v>0</v>
      </c>
      <c r="J307" s="43">
        <f t="shared" si="12"/>
        <v>0</v>
      </c>
      <c r="K307" s="45">
        <f t="shared" si="13"/>
        <v>0</v>
      </c>
      <c r="L307" s="51">
        <f t="shared" si="14"/>
        <v>0</v>
      </c>
      <c r="M307" s="55"/>
      <c r="R307" s="174"/>
    </row>
    <row r="308" spans="1:18" ht="21" customHeight="1" x14ac:dyDescent="0.25">
      <c r="A308" s="85">
        <v>306</v>
      </c>
      <c r="B308" s="91" t="s">
        <v>351</v>
      </c>
      <c r="C308" s="74" t="s">
        <v>1281</v>
      </c>
      <c r="D308" s="59" t="s">
        <v>1639</v>
      </c>
      <c r="E308" s="176">
        <v>135</v>
      </c>
      <c r="F308" s="61" t="s">
        <v>1019</v>
      </c>
      <c r="G308" s="61"/>
      <c r="H308" s="61"/>
      <c r="I308" s="43">
        <v>0</v>
      </c>
      <c r="J308" s="43">
        <f t="shared" si="12"/>
        <v>0</v>
      </c>
      <c r="K308" s="45">
        <f t="shared" si="13"/>
        <v>0</v>
      </c>
      <c r="L308" s="51">
        <f t="shared" si="14"/>
        <v>0</v>
      </c>
      <c r="M308" s="55"/>
      <c r="R308" s="174"/>
    </row>
    <row r="309" spans="1:18" ht="21" customHeight="1" x14ac:dyDescent="0.25">
      <c r="A309" s="85">
        <v>307</v>
      </c>
      <c r="B309" s="91" t="s">
        <v>352</v>
      </c>
      <c r="C309" s="74"/>
      <c r="D309" s="59" t="s">
        <v>1639</v>
      </c>
      <c r="E309" s="176">
        <v>5</v>
      </c>
      <c r="F309" s="61" t="s">
        <v>1014</v>
      </c>
      <c r="G309" s="61"/>
      <c r="H309" s="61"/>
      <c r="I309" s="43">
        <v>0</v>
      </c>
      <c r="J309" s="43">
        <f t="shared" si="12"/>
        <v>0</v>
      </c>
      <c r="K309" s="45">
        <f t="shared" si="13"/>
        <v>0</v>
      </c>
      <c r="L309" s="51">
        <f t="shared" si="14"/>
        <v>0</v>
      </c>
      <c r="M309" s="55"/>
      <c r="R309" s="174"/>
    </row>
    <row r="310" spans="1:18" ht="21" customHeight="1" x14ac:dyDescent="0.25">
      <c r="A310" s="85">
        <v>308</v>
      </c>
      <c r="B310" s="91" t="s">
        <v>353</v>
      </c>
      <c r="C310" s="74"/>
      <c r="D310" s="59" t="s">
        <v>1639</v>
      </c>
      <c r="E310" s="176">
        <v>15</v>
      </c>
      <c r="F310" s="61" t="s">
        <v>1012</v>
      </c>
      <c r="G310" s="61"/>
      <c r="H310" s="61"/>
      <c r="I310" s="43">
        <v>0</v>
      </c>
      <c r="J310" s="43">
        <f t="shared" si="12"/>
        <v>0</v>
      </c>
      <c r="K310" s="45">
        <f t="shared" si="13"/>
        <v>0</v>
      </c>
      <c r="L310" s="51">
        <f t="shared" si="14"/>
        <v>0</v>
      </c>
      <c r="M310" s="55"/>
      <c r="R310" s="174"/>
    </row>
    <row r="311" spans="1:18" ht="21" customHeight="1" x14ac:dyDescent="0.25">
      <c r="A311" s="85">
        <v>309</v>
      </c>
      <c r="B311" s="88" t="s">
        <v>354</v>
      </c>
      <c r="C311" s="71" t="s">
        <v>1282</v>
      </c>
      <c r="D311" s="59" t="s">
        <v>1639</v>
      </c>
      <c r="E311" s="176">
        <v>155</v>
      </c>
      <c r="F311" s="61" t="s">
        <v>978</v>
      </c>
      <c r="G311" s="61"/>
      <c r="H311" s="61"/>
      <c r="I311" s="43">
        <v>0</v>
      </c>
      <c r="J311" s="43">
        <f t="shared" si="12"/>
        <v>0</v>
      </c>
      <c r="K311" s="45">
        <f t="shared" si="13"/>
        <v>0</v>
      </c>
      <c r="L311" s="51">
        <f t="shared" si="14"/>
        <v>0</v>
      </c>
      <c r="M311" s="55"/>
      <c r="R311" s="174"/>
    </row>
    <row r="312" spans="1:18" ht="21" customHeight="1" x14ac:dyDescent="0.25">
      <c r="A312" s="85">
        <v>310</v>
      </c>
      <c r="B312" s="91" t="s">
        <v>355</v>
      </c>
      <c r="C312" s="74" t="s">
        <v>1283</v>
      </c>
      <c r="D312" s="59" t="s">
        <v>1639</v>
      </c>
      <c r="E312" s="176">
        <v>60</v>
      </c>
      <c r="F312" s="61" t="s">
        <v>978</v>
      </c>
      <c r="G312" s="61"/>
      <c r="H312" s="61"/>
      <c r="I312" s="43">
        <v>0</v>
      </c>
      <c r="J312" s="43">
        <f t="shared" si="12"/>
        <v>0</v>
      </c>
      <c r="K312" s="45">
        <f t="shared" si="13"/>
        <v>0</v>
      </c>
      <c r="L312" s="51">
        <f t="shared" si="14"/>
        <v>0</v>
      </c>
      <c r="M312" s="55"/>
      <c r="R312" s="174"/>
    </row>
    <row r="313" spans="1:18" ht="21" customHeight="1" x14ac:dyDescent="0.25">
      <c r="A313" s="85">
        <v>311</v>
      </c>
      <c r="B313" s="90" t="s">
        <v>356</v>
      </c>
      <c r="C313" s="73" t="s">
        <v>1284</v>
      </c>
      <c r="D313" s="59" t="s">
        <v>1639</v>
      </c>
      <c r="E313" s="176">
        <v>20</v>
      </c>
      <c r="F313" s="61" t="s">
        <v>978</v>
      </c>
      <c r="G313" s="61"/>
      <c r="H313" s="61"/>
      <c r="I313" s="43">
        <v>0</v>
      </c>
      <c r="J313" s="43">
        <f t="shared" si="12"/>
        <v>0</v>
      </c>
      <c r="K313" s="45">
        <f t="shared" si="13"/>
        <v>0</v>
      </c>
      <c r="L313" s="51">
        <f t="shared" si="14"/>
        <v>0</v>
      </c>
      <c r="M313" s="55"/>
      <c r="R313" s="174"/>
    </row>
    <row r="314" spans="1:18" ht="21" customHeight="1" x14ac:dyDescent="0.25">
      <c r="A314" s="85">
        <v>312</v>
      </c>
      <c r="B314" s="90" t="s">
        <v>357</v>
      </c>
      <c r="C314" s="73" t="s">
        <v>1285</v>
      </c>
      <c r="D314" s="59" t="s">
        <v>1639</v>
      </c>
      <c r="E314" s="176">
        <v>15</v>
      </c>
      <c r="F314" s="61" t="s">
        <v>1007</v>
      </c>
      <c r="G314" s="61"/>
      <c r="H314" s="61"/>
      <c r="I314" s="43">
        <v>0</v>
      </c>
      <c r="J314" s="43">
        <f t="shared" si="12"/>
        <v>0</v>
      </c>
      <c r="K314" s="45">
        <f t="shared" si="13"/>
        <v>0</v>
      </c>
      <c r="L314" s="51">
        <f t="shared" si="14"/>
        <v>0</v>
      </c>
      <c r="M314" s="55"/>
      <c r="R314" s="174"/>
    </row>
    <row r="315" spans="1:18" ht="21" customHeight="1" x14ac:dyDescent="0.25">
      <c r="A315" s="85">
        <v>313</v>
      </c>
      <c r="B315" s="90" t="s">
        <v>358</v>
      </c>
      <c r="C315" s="73" t="s">
        <v>1286</v>
      </c>
      <c r="D315" s="59" t="s">
        <v>1639</v>
      </c>
      <c r="E315" s="176">
        <v>10</v>
      </c>
      <c r="F315" s="61" t="s">
        <v>1005</v>
      </c>
      <c r="G315" s="61"/>
      <c r="H315" s="61"/>
      <c r="I315" s="43">
        <v>0</v>
      </c>
      <c r="J315" s="43">
        <f t="shared" si="12"/>
        <v>0</v>
      </c>
      <c r="K315" s="45">
        <f t="shared" si="13"/>
        <v>0</v>
      </c>
      <c r="L315" s="51">
        <f t="shared" si="14"/>
        <v>0</v>
      </c>
      <c r="M315" s="55"/>
      <c r="R315" s="174"/>
    </row>
    <row r="316" spans="1:18" ht="21" customHeight="1" x14ac:dyDescent="0.25">
      <c r="A316" s="85">
        <v>314</v>
      </c>
      <c r="B316" s="90" t="s">
        <v>359</v>
      </c>
      <c r="C316" s="73" t="s">
        <v>1287</v>
      </c>
      <c r="D316" s="59" t="s">
        <v>1639</v>
      </c>
      <c r="E316" s="176">
        <v>360</v>
      </c>
      <c r="F316" s="61" t="s">
        <v>1012</v>
      </c>
      <c r="G316" s="61"/>
      <c r="H316" s="61"/>
      <c r="I316" s="43">
        <v>0</v>
      </c>
      <c r="J316" s="43">
        <f t="shared" si="12"/>
        <v>0</v>
      </c>
      <c r="K316" s="45">
        <f t="shared" si="13"/>
        <v>0</v>
      </c>
      <c r="L316" s="51">
        <f t="shared" si="14"/>
        <v>0</v>
      </c>
      <c r="M316" s="55"/>
      <c r="R316" s="174"/>
    </row>
    <row r="317" spans="1:18" ht="21" customHeight="1" x14ac:dyDescent="0.25">
      <c r="A317" s="85">
        <v>315</v>
      </c>
      <c r="B317" s="90" t="s">
        <v>360</v>
      </c>
      <c r="C317" s="73" t="s">
        <v>1288</v>
      </c>
      <c r="D317" s="59" t="s">
        <v>1639</v>
      </c>
      <c r="E317" s="176">
        <v>1035</v>
      </c>
      <c r="F317" s="61" t="s">
        <v>978</v>
      </c>
      <c r="G317" s="61"/>
      <c r="H317" s="61"/>
      <c r="I317" s="43">
        <v>0</v>
      </c>
      <c r="J317" s="43">
        <f t="shared" si="12"/>
        <v>0</v>
      </c>
      <c r="K317" s="45">
        <f t="shared" si="13"/>
        <v>0</v>
      </c>
      <c r="L317" s="51">
        <f t="shared" si="14"/>
        <v>0</v>
      </c>
      <c r="M317" s="55"/>
      <c r="R317" s="174"/>
    </row>
    <row r="318" spans="1:18" ht="21" customHeight="1" x14ac:dyDescent="0.25">
      <c r="A318" s="85">
        <v>316</v>
      </c>
      <c r="B318" s="90" t="s">
        <v>361</v>
      </c>
      <c r="C318" s="73" t="s">
        <v>1289</v>
      </c>
      <c r="D318" s="59" t="s">
        <v>1639</v>
      </c>
      <c r="E318" s="176">
        <v>220</v>
      </c>
      <c r="F318" s="61" t="s">
        <v>1020</v>
      </c>
      <c r="G318" s="61"/>
      <c r="H318" s="61"/>
      <c r="I318" s="43">
        <v>0</v>
      </c>
      <c r="J318" s="43">
        <f t="shared" si="12"/>
        <v>0</v>
      </c>
      <c r="K318" s="45">
        <f t="shared" si="13"/>
        <v>0</v>
      </c>
      <c r="L318" s="51">
        <f t="shared" si="14"/>
        <v>0</v>
      </c>
      <c r="M318" s="55"/>
      <c r="R318" s="174"/>
    </row>
    <row r="319" spans="1:18" ht="21" customHeight="1" x14ac:dyDescent="0.25">
      <c r="A319" s="85">
        <v>317</v>
      </c>
      <c r="B319" s="90" t="s">
        <v>362</v>
      </c>
      <c r="C319" s="73" t="s">
        <v>1290</v>
      </c>
      <c r="D319" s="59" t="s">
        <v>1639</v>
      </c>
      <c r="E319" s="176">
        <v>220</v>
      </c>
      <c r="F319" s="61" t="s">
        <v>1020</v>
      </c>
      <c r="G319" s="61"/>
      <c r="H319" s="61"/>
      <c r="I319" s="43">
        <v>0</v>
      </c>
      <c r="J319" s="43">
        <f t="shared" si="12"/>
        <v>0</v>
      </c>
      <c r="K319" s="45">
        <f t="shared" si="13"/>
        <v>0</v>
      </c>
      <c r="L319" s="51">
        <f t="shared" si="14"/>
        <v>0</v>
      </c>
      <c r="M319" s="55"/>
      <c r="R319" s="174"/>
    </row>
    <row r="320" spans="1:18" ht="21" customHeight="1" x14ac:dyDescent="0.25">
      <c r="A320" s="85">
        <v>318</v>
      </c>
      <c r="B320" s="90" t="s">
        <v>363</v>
      </c>
      <c r="C320" s="73" t="s">
        <v>1291</v>
      </c>
      <c r="D320" s="59" t="s">
        <v>1639</v>
      </c>
      <c r="E320" s="176">
        <v>500</v>
      </c>
      <c r="F320" s="61" t="s">
        <v>1020</v>
      </c>
      <c r="G320" s="61"/>
      <c r="H320" s="61"/>
      <c r="I320" s="43">
        <v>0</v>
      </c>
      <c r="J320" s="43">
        <f t="shared" si="12"/>
        <v>0</v>
      </c>
      <c r="K320" s="45">
        <f t="shared" si="13"/>
        <v>0</v>
      </c>
      <c r="L320" s="51">
        <f t="shared" si="14"/>
        <v>0</v>
      </c>
      <c r="M320" s="55"/>
      <c r="R320" s="174"/>
    </row>
    <row r="321" spans="1:18" ht="21" customHeight="1" x14ac:dyDescent="0.25">
      <c r="A321" s="85">
        <v>319</v>
      </c>
      <c r="B321" s="90" t="s">
        <v>364</v>
      </c>
      <c r="C321" s="73" t="s">
        <v>1292</v>
      </c>
      <c r="D321" s="59" t="s">
        <v>1639</v>
      </c>
      <c r="E321" s="176">
        <v>495</v>
      </c>
      <c r="F321" s="61" t="s">
        <v>1020</v>
      </c>
      <c r="G321" s="61"/>
      <c r="H321" s="61"/>
      <c r="I321" s="43">
        <v>0</v>
      </c>
      <c r="J321" s="43">
        <f t="shared" si="12"/>
        <v>0</v>
      </c>
      <c r="K321" s="45">
        <f t="shared" si="13"/>
        <v>0</v>
      </c>
      <c r="L321" s="51">
        <f t="shared" si="14"/>
        <v>0</v>
      </c>
      <c r="M321" s="55"/>
      <c r="R321" s="174"/>
    </row>
    <row r="322" spans="1:18" ht="21" customHeight="1" x14ac:dyDescent="0.25">
      <c r="A322" s="85">
        <v>320</v>
      </c>
      <c r="B322" s="90" t="s">
        <v>365</v>
      </c>
      <c r="C322" s="73" t="s">
        <v>1293</v>
      </c>
      <c r="D322" s="59" t="s">
        <v>1639</v>
      </c>
      <c r="E322" s="176">
        <v>795</v>
      </c>
      <c r="F322" s="61" t="s">
        <v>1013</v>
      </c>
      <c r="G322" s="61"/>
      <c r="H322" s="61"/>
      <c r="I322" s="43">
        <v>0</v>
      </c>
      <c r="J322" s="43">
        <f t="shared" si="12"/>
        <v>0</v>
      </c>
      <c r="K322" s="45">
        <f t="shared" si="13"/>
        <v>0</v>
      </c>
      <c r="L322" s="51">
        <f t="shared" si="14"/>
        <v>0</v>
      </c>
      <c r="M322" s="55"/>
      <c r="R322" s="174"/>
    </row>
    <row r="323" spans="1:18" ht="21" customHeight="1" x14ac:dyDescent="0.25">
      <c r="A323" s="85">
        <v>321</v>
      </c>
      <c r="B323" s="90" t="s">
        <v>366</v>
      </c>
      <c r="C323" s="73" t="s">
        <v>1294</v>
      </c>
      <c r="D323" s="59" t="s">
        <v>1639</v>
      </c>
      <c r="E323" s="176">
        <v>1110</v>
      </c>
      <c r="F323" s="61" t="s">
        <v>1013</v>
      </c>
      <c r="G323" s="61"/>
      <c r="H323" s="61"/>
      <c r="I323" s="43">
        <v>0</v>
      </c>
      <c r="J323" s="43">
        <f t="shared" ref="J323:J386" si="15">E323*I323</f>
        <v>0</v>
      </c>
      <c r="K323" s="45">
        <f t="shared" ref="K323:K386" si="16">SUM(I323:J323)</f>
        <v>0</v>
      </c>
      <c r="L323" s="51">
        <f t="shared" si="14"/>
        <v>0</v>
      </c>
      <c r="M323" s="55"/>
      <c r="R323" s="174"/>
    </row>
    <row r="324" spans="1:18" ht="21" customHeight="1" x14ac:dyDescent="0.25">
      <c r="A324" s="85">
        <v>322</v>
      </c>
      <c r="B324" s="90" t="s">
        <v>367</v>
      </c>
      <c r="C324" s="73" t="s">
        <v>1295</v>
      </c>
      <c r="D324" s="59" t="s">
        <v>1639</v>
      </c>
      <c r="E324" s="176">
        <v>405</v>
      </c>
      <c r="F324" s="61" t="s">
        <v>1013</v>
      </c>
      <c r="G324" s="61"/>
      <c r="H324" s="61"/>
      <c r="I324" s="43">
        <v>0</v>
      </c>
      <c r="J324" s="43">
        <f t="shared" si="15"/>
        <v>0</v>
      </c>
      <c r="K324" s="45">
        <f t="shared" si="16"/>
        <v>0</v>
      </c>
      <c r="L324" s="51">
        <f t="shared" si="14"/>
        <v>0</v>
      </c>
      <c r="M324" s="55"/>
      <c r="R324" s="174"/>
    </row>
    <row r="325" spans="1:18" ht="21" customHeight="1" x14ac:dyDescent="0.25">
      <c r="A325" s="85">
        <v>323</v>
      </c>
      <c r="B325" s="95" t="s">
        <v>368</v>
      </c>
      <c r="C325" s="78" t="s">
        <v>1296</v>
      </c>
      <c r="D325" s="59" t="s">
        <v>1639</v>
      </c>
      <c r="E325" s="176">
        <v>15</v>
      </c>
      <c r="F325" s="61" t="s">
        <v>1020</v>
      </c>
      <c r="G325" s="61"/>
      <c r="H325" s="61"/>
      <c r="I325" s="43">
        <v>0</v>
      </c>
      <c r="J325" s="43">
        <f t="shared" si="15"/>
        <v>0</v>
      </c>
      <c r="K325" s="45">
        <f t="shared" si="16"/>
        <v>0</v>
      </c>
      <c r="L325" s="51">
        <f t="shared" si="14"/>
        <v>0</v>
      </c>
      <c r="M325" s="55"/>
      <c r="R325" s="174"/>
    </row>
    <row r="326" spans="1:18" ht="21" customHeight="1" x14ac:dyDescent="0.25">
      <c r="A326" s="85">
        <v>324</v>
      </c>
      <c r="B326" s="93" t="s">
        <v>369</v>
      </c>
      <c r="C326" s="76" t="s">
        <v>1297</v>
      </c>
      <c r="D326" s="59" t="s">
        <v>1639</v>
      </c>
      <c r="E326" s="176">
        <v>5</v>
      </c>
      <c r="F326" s="61" t="s">
        <v>1020</v>
      </c>
      <c r="G326" s="61"/>
      <c r="H326" s="61"/>
      <c r="I326" s="43">
        <v>0</v>
      </c>
      <c r="J326" s="43">
        <f t="shared" si="15"/>
        <v>0</v>
      </c>
      <c r="K326" s="45">
        <f t="shared" si="16"/>
        <v>0</v>
      </c>
      <c r="L326" s="51">
        <f t="shared" si="14"/>
        <v>0</v>
      </c>
      <c r="M326" s="55"/>
      <c r="R326" s="174"/>
    </row>
    <row r="327" spans="1:18" ht="21" customHeight="1" x14ac:dyDescent="0.25">
      <c r="A327" s="85">
        <v>325</v>
      </c>
      <c r="B327" s="93" t="s">
        <v>370</v>
      </c>
      <c r="C327" s="76" t="s">
        <v>1298</v>
      </c>
      <c r="D327" s="59" t="s">
        <v>1639</v>
      </c>
      <c r="E327" s="176">
        <v>90</v>
      </c>
      <c r="F327" s="61" t="s">
        <v>1020</v>
      </c>
      <c r="G327" s="61"/>
      <c r="H327" s="61"/>
      <c r="I327" s="45">
        <v>0</v>
      </c>
      <c r="J327" s="43">
        <f t="shared" si="15"/>
        <v>0</v>
      </c>
      <c r="K327" s="45">
        <f t="shared" si="16"/>
        <v>0</v>
      </c>
      <c r="L327" s="51">
        <f t="shared" si="14"/>
        <v>0</v>
      </c>
      <c r="M327" s="55"/>
      <c r="R327" s="174"/>
    </row>
    <row r="328" spans="1:18" ht="21" customHeight="1" x14ac:dyDescent="0.25">
      <c r="A328" s="85">
        <v>326</v>
      </c>
      <c r="B328" s="93" t="s">
        <v>371</v>
      </c>
      <c r="C328" s="76" t="s">
        <v>1299</v>
      </c>
      <c r="D328" s="59" t="s">
        <v>1639</v>
      </c>
      <c r="E328" s="176">
        <v>5</v>
      </c>
      <c r="F328" s="61" t="s">
        <v>1020</v>
      </c>
      <c r="G328" s="61"/>
      <c r="H328" s="61"/>
      <c r="I328" s="45">
        <v>0</v>
      </c>
      <c r="J328" s="43">
        <f t="shared" si="15"/>
        <v>0</v>
      </c>
      <c r="K328" s="45">
        <f t="shared" si="16"/>
        <v>0</v>
      </c>
      <c r="L328" s="51">
        <f t="shared" si="14"/>
        <v>0</v>
      </c>
      <c r="M328" s="55"/>
      <c r="R328" s="174"/>
    </row>
    <row r="329" spans="1:18" ht="21" customHeight="1" x14ac:dyDescent="0.25">
      <c r="A329" s="85">
        <v>327</v>
      </c>
      <c r="B329" s="90" t="s">
        <v>372</v>
      </c>
      <c r="C329" s="73" t="s">
        <v>1300</v>
      </c>
      <c r="D329" s="59" t="s">
        <v>1639</v>
      </c>
      <c r="E329" s="176">
        <v>5</v>
      </c>
      <c r="F329" s="61" t="s">
        <v>1020</v>
      </c>
      <c r="G329" s="61"/>
      <c r="H329" s="61"/>
      <c r="I329" s="45">
        <v>0</v>
      </c>
      <c r="J329" s="43">
        <f t="shared" si="15"/>
        <v>0</v>
      </c>
      <c r="K329" s="45">
        <f t="shared" si="16"/>
        <v>0</v>
      </c>
      <c r="L329" s="51">
        <f t="shared" si="14"/>
        <v>0</v>
      </c>
      <c r="M329" s="55"/>
      <c r="R329" s="174"/>
    </row>
    <row r="330" spans="1:18" ht="21" customHeight="1" x14ac:dyDescent="0.25">
      <c r="A330" s="85">
        <v>328</v>
      </c>
      <c r="B330" s="95" t="s">
        <v>373</v>
      </c>
      <c r="C330" s="78" t="s">
        <v>1301</v>
      </c>
      <c r="D330" s="59" t="s">
        <v>1639</v>
      </c>
      <c r="E330" s="176">
        <v>5</v>
      </c>
      <c r="F330" s="61" t="s">
        <v>1020</v>
      </c>
      <c r="G330" s="61"/>
      <c r="H330" s="61"/>
      <c r="I330" s="45">
        <v>0</v>
      </c>
      <c r="J330" s="43">
        <f t="shared" si="15"/>
        <v>0</v>
      </c>
      <c r="K330" s="45">
        <f t="shared" si="16"/>
        <v>0</v>
      </c>
      <c r="L330" s="51">
        <f t="shared" si="14"/>
        <v>0</v>
      </c>
      <c r="M330" s="55"/>
      <c r="R330" s="174"/>
    </row>
    <row r="331" spans="1:18" ht="21" customHeight="1" x14ac:dyDescent="0.25">
      <c r="A331" s="85">
        <v>329</v>
      </c>
      <c r="B331" s="90" t="s">
        <v>374</v>
      </c>
      <c r="C331" s="73" t="s">
        <v>1302</v>
      </c>
      <c r="D331" s="59" t="s">
        <v>1639</v>
      </c>
      <c r="E331" s="176">
        <v>5</v>
      </c>
      <c r="F331" s="61" t="s">
        <v>1020</v>
      </c>
      <c r="G331" s="61"/>
      <c r="H331" s="61"/>
      <c r="I331" s="43">
        <v>0</v>
      </c>
      <c r="J331" s="43">
        <f t="shared" si="15"/>
        <v>0</v>
      </c>
      <c r="K331" s="45">
        <f t="shared" si="16"/>
        <v>0</v>
      </c>
      <c r="L331" s="51">
        <f t="shared" si="14"/>
        <v>0</v>
      </c>
      <c r="M331" s="55"/>
      <c r="R331" s="174"/>
    </row>
    <row r="332" spans="1:18" ht="21" customHeight="1" x14ac:dyDescent="0.25">
      <c r="A332" s="85">
        <v>330</v>
      </c>
      <c r="B332" s="90" t="s">
        <v>375</v>
      </c>
      <c r="C332" s="73" t="s">
        <v>1303</v>
      </c>
      <c r="D332" s="59" t="s">
        <v>1639</v>
      </c>
      <c r="E332" s="176">
        <v>5</v>
      </c>
      <c r="F332" s="61" t="s">
        <v>1020</v>
      </c>
      <c r="G332" s="61"/>
      <c r="H332" s="61"/>
      <c r="I332" s="43">
        <v>0</v>
      </c>
      <c r="J332" s="43">
        <f t="shared" si="15"/>
        <v>0</v>
      </c>
      <c r="K332" s="45">
        <f t="shared" si="16"/>
        <v>0</v>
      </c>
      <c r="L332" s="51">
        <f t="shared" si="14"/>
        <v>0</v>
      </c>
      <c r="M332" s="55"/>
      <c r="R332" s="174"/>
    </row>
    <row r="333" spans="1:18" ht="21" customHeight="1" x14ac:dyDescent="0.25">
      <c r="A333" s="85">
        <v>331</v>
      </c>
      <c r="B333" s="91" t="s">
        <v>376</v>
      </c>
      <c r="C333" s="74" t="s">
        <v>1303</v>
      </c>
      <c r="D333" s="59" t="s">
        <v>1639</v>
      </c>
      <c r="E333" s="176">
        <v>5</v>
      </c>
      <c r="F333" s="61" t="s">
        <v>1020</v>
      </c>
      <c r="G333" s="61"/>
      <c r="H333" s="61"/>
      <c r="I333" s="43">
        <v>0</v>
      </c>
      <c r="J333" s="43">
        <f t="shared" si="15"/>
        <v>0</v>
      </c>
      <c r="K333" s="45">
        <f t="shared" si="16"/>
        <v>0</v>
      </c>
      <c r="L333" s="51">
        <f t="shared" si="14"/>
        <v>0</v>
      </c>
      <c r="M333" s="55"/>
      <c r="R333" s="174"/>
    </row>
    <row r="334" spans="1:18" ht="21" customHeight="1" x14ac:dyDescent="0.25">
      <c r="A334" s="85">
        <v>332</v>
      </c>
      <c r="B334" s="90" t="s">
        <v>377</v>
      </c>
      <c r="C334" s="73" t="s">
        <v>1304</v>
      </c>
      <c r="D334" s="59" t="s">
        <v>1639</v>
      </c>
      <c r="E334" s="176">
        <v>5</v>
      </c>
      <c r="F334" s="61" t="s">
        <v>1020</v>
      </c>
      <c r="G334" s="61"/>
      <c r="H334" s="61"/>
      <c r="I334" s="43">
        <v>0</v>
      </c>
      <c r="J334" s="43">
        <f t="shared" si="15"/>
        <v>0</v>
      </c>
      <c r="K334" s="45">
        <f t="shared" si="16"/>
        <v>0</v>
      </c>
      <c r="L334" s="51">
        <f t="shared" si="14"/>
        <v>0</v>
      </c>
      <c r="M334" s="55"/>
      <c r="R334" s="174"/>
    </row>
    <row r="335" spans="1:18" ht="21" customHeight="1" x14ac:dyDescent="0.25">
      <c r="A335" s="85">
        <v>333</v>
      </c>
      <c r="B335" s="90" t="s">
        <v>378</v>
      </c>
      <c r="C335" s="73" t="s">
        <v>1305</v>
      </c>
      <c r="D335" s="59" t="s">
        <v>1639</v>
      </c>
      <c r="E335" s="176">
        <v>5</v>
      </c>
      <c r="F335" s="61" t="s">
        <v>1020</v>
      </c>
      <c r="G335" s="61"/>
      <c r="H335" s="61"/>
      <c r="I335" s="43">
        <v>0</v>
      </c>
      <c r="J335" s="43">
        <f t="shared" si="15"/>
        <v>0</v>
      </c>
      <c r="K335" s="45">
        <f t="shared" si="16"/>
        <v>0</v>
      </c>
      <c r="L335" s="51">
        <f t="shared" si="14"/>
        <v>0</v>
      </c>
      <c r="M335" s="55"/>
      <c r="R335" s="174"/>
    </row>
    <row r="336" spans="1:18" ht="21" customHeight="1" x14ac:dyDescent="0.25">
      <c r="A336" s="85">
        <v>334</v>
      </c>
      <c r="B336" s="90" t="s">
        <v>379</v>
      </c>
      <c r="C336" s="73" t="s">
        <v>1306</v>
      </c>
      <c r="D336" s="59" t="s">
        <v>1639</v>
      </c>
      <c r="E336" s="176">
        <v>5</v>
      </c>
      <c r="F336" s="61" t="s">
        <v>1020</v>
      </c>
      <c r="G336" s="61"/>
      <c r="H336" s="61"/>
      <c r="I336" s="43">
        <v>0</v>
      </c>
      <c r="J336" s="43">
        <f t="shared" si="15"/>
        <v>0</v>
      </c>
      <c r="K336" s="45">
        <f t="shared" si="16"/>
        <v>0</v>
      </c>
      <c r="L336" s="51">
        <f t="shared" si="14"/>
        <v>0</v>
      </c>
      <c r="M336" s="55"/>
      <c r="R336" s="174"/>
    </row>
    <row r="337" spans="1:18" ht="21" customHeight="1" x14ac:dyDescent="0.25">
      <c r="A337" s="85">
        <v>335</v>
      </c>
      <c r="B337" s="93" t="s">
        <v>380</v>
      </c>
      <c r="C337" s="73" t="s">
        <v>1307</v>
      </c>
      <c r="D337" s="59" t="s">
        <v>1639</v>
      </c>
      <c r="E337" s="176">
        <v>110</v>
      </c>
      <c r="F337" s="61" t="s">
        <v>1020</v>
      </c>
      <c r="G337" s="61"/>
      <c r="H337" s="61"/>
      <c r="I337" s="43">
        <v>0</v>
      </c>
      <c r="J337" s="43">
        <f t="shared" si="15"/>
        <v>0</v>
      </c>
      <c r="K337" s="45">
        <f t="shared" si="16"/>
        <v>0</v>
      </c>
      <c r="L337" s="51">
        <f t="shared" si="14"/>
        <v>0</v>
      </c>
      <c r="M337" s="55"/>
      <c r="R337" s="174"/>
    </row>
    <row r="338" spans="1:18" ht="21" customHeight="1" x14ac:dyDescent="0.25">
      <c r="A338" s="85">
        <v>336</v>
      </c>
      <c r="B338" s="93" t="s">
        <v>381</v>
      </c>
      <c r="C338" s="76" t="s">
        <v>1308</v>
      </c>
      <c r="D338" s="59" t="s">
        <v>1639</v>
      </c>
      <c r="E338" s="176">
        <v>110</v>
      </c>
      <c r="F338" s="61" t="s">
        <v>1020</v>
      </c>
      <c r="G338" s="61"/>
      <c r="H338" s="61"/>
      <c r="I338" s="43">
        <v>0</v>
      </c>
      <c r="J338" s="43">
        <f t="shared" si="15"/>
        <v>0</v>
      </c>
      <c r="K338" s="45">
        <f t="shared" si="16"/>
        <v>0</v>
      </c>
      <c r="L338" s="51">
        <f t="shared" si="14"/>
        <v>0</v>
      </c>
      <c r="M338" s="55"/>
      <c r="R338" s="174"/>
    </row>
    <row r="339" spans="1:18" ht="21" customHeight="1" x14ac:dyDescent="0.25">
      <c r="A339" s="85">
        <v>337</v>
      </c>
      <c r="B339" s="93" t="s">
        <v>382</v>
      </c>
      <c r="C339" s="76" t="s">
        <v>1309</v>
      </c>
      <c r="D339" s="59" t="s">
        <v>1639</v>
      </c>
      <c r="E339" s="176">
        <v>105</v>
      </c>
      <c r="F339" s="61" t="s">
        <v>1020</v>
      </c>
      <c r="G339" s="61"/>
      <c r="H339" s="61"/>
      <c r="I339" s="45">
        <v>0</v>
      </c>
      <c r="J339" s="43">
        <f t="shared" si="15"/>
        <v>0</v>
      </c>
      <c r="K339" s="45">
        <f t="shared" si="16"/>
        <v>0</v>
      </c>
      <c r="L339" s="51">
        <f t="shared" si="14"/>
        <v>0</v>
      </c>
      <c r="M339" s="55"/>
      <c r="R339" s="174"/>
    </row>
    <row r="340" spans="1:18" ht="21" customHeight="1" x14ac:dyDescent="0.25">
      <c r="A340" s="85">
        <v>338</v>
      </c>
      <c r="B340" s="93" t="s">
        <v>383</v>
      </c>
      <c r="C340" s="76" t="s">
        <v>1310</v>
      </c>
      <c r="D340" s="59" t="s">
        <v>1639</v>
      </c>
      <c r="E340" s="176">
        <v>10</v>
      </c>
      <c r="F340" s="61" t="s">
        <v>1020</v>
      </c>
      <c r="G340" s="61"/>
      <c r="H340" s="61"/>
      <c r="I340" s="45">
        <v>0</v>
      </c>
      <c r="J340" s="43">
        <f t="shared" si="15"/>
        <v>0</v>
      </c>
      <c r="K340" s="45">
        <f t="shared" si="16"/>
        <v>0</v>
      </c>
      <c r="L340" s="51">
        <f t="shared" si="14"/>
        <v>0</v>
      </c>
      <c r="M340" s="55"/>
      <c r="R340" s="174"/>
    </row>
    <row r="341" spans="1:18" ht="21" customHeight="1" x14ac:dyDescent="0.25">
      <c r="A341" s="85">
        <v>339</v>
      </c>
      <c r="B341" s="93" t="s">
        <v>384</v>
      </c>
      <c r="C341" s="76" t="s">
        <v>1311</v>
      </c>
      <c r="D341" s="59" t="s">
        <v>1639</v>
      </c>
      <c r="E341" s="176">
        <v>5</v>
      </c>
      <c r="F341" s="61" t="s">
        <v>1020</v>
      </c>
      <c r="G341" s="61"/>
      <c r="H341" s="61"/>
      <c r="I341" s="45">
        <v>0</v>
      </c>
      <c r="J341" s="43">
        <f t="shared" si="15"/>
        <v>0</v>
      </c>
      <c r="K341" s="45">
        <f t="shared" si="16"/>
        <v>0</v>
      </c>
      <c r="L341" s="51">
        <f t="shared" si="14"/>
        <v>0</v>
      </c>
      <c r="M341" s="55"/>
      <c r="R341" s="174"/>
    </row>
    <row r="342" spans="1:18" ht="21" customHeight="1" x14ac:dyDescent="0.25">
      <c r="A342" s="85">
        <v>340</v>
      </c>
      <c r="B342" s="90" t="s">
        <v>385</v>
      </c>
      <c r="C342" s="73" t="s">
        <v>1312</v>
      </c>
      <c r="D342" s="59" t="s">
        <v>1639</v>
      </c>
      <c r="E342" s="176">
        <v>5</v>
      </c>
      <c r="F342" s="61" t="s">
        <v>1020</v>
      </c>
      <c r="G342" s="61"/>
      <c r="H342" s="61"/>
      <c r="I342" s="45">
        <v>0</v>
      </c>
      <c r="J342" s="43">
        <f t="shared" si="15"/>
        <v>0</v>
      </c>
      <c r="K342" s="45">
        <f t="shared" si="16"/>
        <v>0</v>
      </c>
      <c r="L342" s="51">
        <f t="shared" si="14"/>
        <v>0</v>
      </c>
      <c r="M342" s="55"/>
      <c r="R342" s="174"/>
    </row>
    <row r="343" spans="1:18" ht="21" customHeight="1" x14ac:dyDescent="0.25">
      <c r="A343" s="85">
        <v>341</v>
      </c>
      <c r="B343" s="90" t="s">
        <v>386</v>
      </c>
      <c r="C343" s="73" t="s">
        <v>1313</v>
      </c>
      <c r="D343" s="59" t="s">
        <v>1639</v>
      </c>
      <c r="E343" s="176">
        <v>5</v>
      </c>
      <c r="F343" s="61" t="s">
        <v>1020</v>
      </c>
      <c r="G343" s="61"/>
      <c r="H343" s="61"/>
      <c r="I343" s="43">
        <v>0</v>
      </c>
      <c r="J343" s="43">
        <f t="shared" si="15"/>
        <v>0</v>
      </c>
      <c r="K343" s="45">
        <f t="shared" si="16"/>
        <v>0</v>
      </c>
      <c r="L343" s="51">
        <f t="shared" si="14"/>
        <v>0</v>
      </c>
      <c r="M343" s="55"/>
      <c r="R343" s="174"/>
    </row>
    <row r="344" spans="1:18" ht="21" customHeight="1" x14ac:dyDescent="0.25">
      <c r="A344" s="85">
        <v>342</v>
      </c>
      <c r="B344" s="90" t="s">
        <v>387</v>
      </c>
      <c r="C344" s="73" t="s">
        <v>1314</v>
      </c>
      <c r="D344" s="59" t="s">
        <v>1639</v>
      </c>
      <c r="E344" s="176">
        <v>5</v>
      </c>
      <c r="F344" s="61" t="s">
        <v>1020</v>
      </c>
      <c r="G344" s="61"/>
      <c r="H344" s="61"/>
      <c r="I344" s="43">
        <v>0</v>
      </c>
      <c r="J344" s="43">
        <f t="shared" si="15"/>
        <v>0</v>
      </c>
      <c r="K344" s="45">
        <f t="shared" si="16"/>
        <v>0</v>
      </c>
      <c r="L344" s="51">
        <f t="shared" si="14"/>
        <v>0</v>
      </c>
      <c r="M344" s="55"/>
      <c r="R344" s="174"/>
    </row>
    <row r="345" spans="1:18" ht="21" customHeight="1" x14ac:dyDescent="0.25">
      <c r="A345" s="85">
        <v>343</v>
      </c>
      <c r="B345" s="90" t="s">
        <v>388</v>
      </c>
      <c r="C345" s="73" t="s">
        <v>1315</v>
      </c>
      <c r="D345" s="59" t="s">
        <v>1639</v>
      </c>
      <c r="E345" s="176">
        <v>5</v>
      </c>
      <c r="F345" s="61" t="s">
        <v>1020</v>
      </c>
      <c r="G345" s="61"/>
      <c r="H345" s="61"/>
      <c r="I345" s="43">
        <v>0</v>
      </c>
      <c r="J345" s="43">
        <f t="shared" si="15"/>
        <v>0</v>
      </c>
      <c r="K345" s="45">
        <f t="shared" si="16"/>
        <v>0</v>
      </c>
      <c r="L345" s="51">
        <f t="shared" si="14"/>
        <v>0</v>
      </c>
      <c r="M345" s="55"/>
      <c r="R345" s="174"/>
    </row>
    <row r="346" spans="1:18" ht="21" customHeight="1" x14ac:dyDescent="0.25">
      <c r="A346" s="85">
        <v>344</v>
      </c>
      <c r="B346" s="90" t="s">
        <v>389</v>
      </c>
      <c r="C346" s="73" t="s">
        <v>1316</v>
      </c>
      <c r="D346" s="59" t="s">
        <v>1639</v>
      </c>
      <c r="E346" s="176">
        <v>5</v>
      </c>
      <c r="F346" s="61" t="s">
        <v>1020</v>
      </c>
      <c r="G346" s="61"/>
      <c r="H346" s="61"/>
      <c r="I346" s="43">
        <v>0</v>
      </c>
      <c r="J346" s="43">
        <f t="shared" si="15"/>
        <v>0</v>
      </c>
      <c r="K346" s="45">
        <f t="shared" si="16"/>
        <v>0</v>
      </c>
      <c r="L346" s="51">
        <f t="shared" si="14"/>
        <v>0</v>
      </c>
      <c r="M346" s="55"/>
      <c r="R346" s="174"/>
    </row>
    <row r="347" spans="1:18" ht="21" customHeight="1" x14ac:dyDescent="0.25">
      <c r="A347" s="85">
        <v>345</v>
      </c>
      <c r="B347" s="93" t="s">
        <v>390</v>
      </c>
      <c r="C347" s="76" t="s">
        <v>1317</v>
      </c>
      <c r="D347" s="59" t="s">
        <v>1639</v>
      </c>
      <c r="E347" s="176">
        <v>5</v>
      </c>
      <c r="F347" s="61" t="s">
        <v>1020</v>
      </c>
      <c r="G347" s="61"/>
      <c r="H347" s="61"/>
      <c r="I347" s="43">
        <v>0</v>
      </c>
      <c r="J347" s="43">
        <f t="shared" si="15"/>
        <v>0</v>
      </c>
      <c r="K347" s="45">
        <f t="shared" si="16"/>
        <v>0</v>
      </c>
      <c r="L347" s="51">
        <f t="shared" si="14"/>
        <v>0</v>
      </c>
      <c r="M347" s="55"/>
      <c r="R347" s="174"/>
    </row>
    <row r="348" spans="1:18" ht="21" customHeight="1" x14ac:dyDescent="0.25">
      <c r="A348" s="85">
        <v>346</v>
      </c>
      <c r="B348" s="93" t="s">
        <v>391</v>
      </c>
      <c r="C348" s="76" t="s">
        <v>1318</v>
      </c>
      <c r="D348" s="59" t="s">
        <v>1639</v>
      </c>
      <c r="E348" s="176">
        <v>10</v>
      </c>
      <c r="F348" s="61" t="s">
        <v>1020</v>
      </c>
      <c r="G348" s="61"/>
      <c r="H348" s="61"/>
      <c r="I348" s="43">
        <v>0</v>
      </c>
      <c r="J348" s="43">
        <f t="shared" si="15"/>
        <v>0</v>
      </c>
      <c r="K348" s="45">
        <f t="shared" si="16"/>
        <v>0</v>
      </c>
      <c r="L348" s="51">
        <f t="shared" si="14"/>
        <v>0</v>
      </c>
      <c r="M348" s="55"/>
      <c r="R348" s="174"/>
    </row>
    <row r="349" spans="1:18" ht="21" customHeight="1" x14ac:dyDescent="0.25">
      <c r="A349" s="85">
        <v>347</v>
      </c>
      <c r="B349" s="93" t="s">
        <v>392</v>
      </c>
      <c r="C349" s="76" t="s">
        <v>1319</v>
      </c>
      <c r="D349" s="59" t="s">
        <v>1639</v>
      </c>
      <c r="E349" s="176">
        <v>5</v>
      </c>
      <c r="F349" s="61" t="s">
        <v>1020</v>
      </c>
      <c r="G349" s="61"/>
      <c r="H349" s="61"/>
      <c r="I349" s="44">
        <v>0</v>
      </c>
      <c r="J349" s="43">
        <f t="shared" si="15"/>
        <v>0</v>
      </c>
      <c r="K349" s="45">
        <f t="shared" si="16"/>
        <v>0</v>
      </c>
      <c r="L349" s="51">
        <f t="shared" si="14"/>
        <v>0</v>
      </c>
      <c r="M349" s="55"/>
      <c r="R349" s="174"/>
    </row>
    <row r="350" spans="1:18" ht="21" customHeight="1" x14ac:dyDescent="0.25">
      <c r="A350" s="85">
        <v>348</v>
      </c>
      <c r="B350" s="93" t="s">
        <v>393</v>
      </c>
      <c r="C350" s="76" t="s">
        <v>1320</v>
      </c>
      <c r="D350" s="59" t="s">
        <v>1639</v>
      </c>
      <c r="E350" s="176">
        <v>10</v>
      </c>
      <c r="F350" s="61" t="s">
        <v>1020</v>
      </c>
      <c r="G350" s="61"/>
      <c r="H350" s="61"/>
      <c r="I350" s="44">
        <v>0</v>
      </c>
      <c r="J350" s="43">
        <f t="shared" si="15"/>
        <v>0</v>
      </c>
      <c r="K350" s="45">
        <f t="shared" si="16"/>
        <v>0</v>
      </c>
      <c r="L350" s="51">
        <f t="shared" si="14"/>
        <v>0</v>
      </c>
      <c r="M350" s="55"/>
      <c r="R350" s="174"/>
    </row>
    <row r="351" spans="1:18" ht="21" customHeight="1" x14ac:dyDescent="0.25">
      <c r="A351" s="85">
        <v>349</v>
      </c>
      <c r="B351" s="93" t="s">
        <v>394</v>
      </c>
      <c r="C351" s="76" t="s">
        <v>1321</v>
      </c>
      <c r="D351" s="59" t="s">
        <v>1639</v>
      </c>
      <c r="E351" s="176">
        <v>5</v>
      </c>
      <c r="F351" s="61" t="s">
        <v>1020</v>
      </c>
      <c r="G351" s="61"/>
      <c r="H351" s="61"/>
      <c r="I351" s="44">
        <v>0</v>
      </c>
      <c r="J351" s="43">
        <f t="shared" si="15"/>
        <v>0</v>
      </c>
      <c r="K351" s="45">
        <f t="shared" si="16"/>
        <v>0</v>
      </c>
      <c r="L351" s="51">
        <f t="shared" si="14"/>
        <v>0</v>
      </c>
      <c r="M351" s="55"/>
      <c r="R351" s="174"/>
    </row>
    <row r="352" spans="1:18" ht="21" customHeight="1" x14ac:dyDescent="0.25">
      <c r="A352" s="85">
        <v>350</v>
      </c>
      <c r="B352" s="93" t="s">
        <v>395</v>
      </c>
      <c r="C352" s="79" t="s">
        <v>1322</v>
      </c>
      <c r="D352" s="59" t="s">
        <v>1639</v>
      </c>
      <c r="E352" s="176">
        <v>5</v>
      </c>
      <c r="F352" s="61" t="s">
        <v>1020</v>
      </c>
      <c r="G352" s="61"/>
      <c r="H352" s="61"/>
      <c r="I352" s="44">
        <v>0</v>
      </c>
      <c r="J352" s="43">
        <f t="shared" si="15"/>
        <v>0</v>
      </c>
      <c r="K352" s="45">
        <f t="shared" si="16"/>
        <v>0</v>
      </c>
      <c r="L352" s="51">
        <f t="shared" si="14"/>
        <v>0</v>
      </c>
      <c r="M352" s="55"/>
      <c r="R352" s="174"/>
    </row>
    <row r="353" spans="1:18" ht="21" customHeight="1" x14ac:dyDescent="0.25">
      <c r="A353" s="85">
        <v>351</v>
      </c>
      <c r="B353" s="96" t="s">
        <v>396</v>
      </c>
      <c r="C353" s="79" t="s">
        <v>1323</v>
      </c>
      <c r="D353" s="59" t="s">
        <v>1639</v>
      </c>
      <c r="E353" s="176">
        <v>5</v>
      </c>
      <c r="F353" s="61" t="s">
        <v>1020</v>
      </c>
      <c r="G353" s="61"/>
      <c r="H353" s="61"/>
      <c r="I353" s="44">
        <v>0</v>
      </c>
      <c r="J353" s="43">
        <f t="shared" si="15"/>
        <v>0</v>
      </c>
      <c r="K353" s="45">
        <f t="shared" si="16"/>
        <v>0</v>
      </c>
      <c r="L353" s="51">
        <f t="shared" si="14"/>
        <v>0</v>
      </c>
      <c r="M353" s="55"/>
      <c r="R353" s="174"/>
    </row>
    <row r="354" spans="1:18" ht="21" customHeight="1" x14ac:dyDescent="0.25">
      <c r="A354" s="85">
        <v>352</v>
      </c>
      <c r="B354" s="96" t="s">
        <v>397</v>
      </c>
      <c r="C354" s="79" t="s">
        <v>1324</v>
      </c>
      <c r="D354" s="59" t="s">
        <v>1639</v>
      </c>
      <c r="E354" s="176">
        <v>60</v>
      </c>
      <c r="F354" s="61" t="s">
        <v>978</v>
      </c>
      <c r="G354" s="61"/>
      <c r="H354" s="61"/>
      <c r="I354" s="44">
        <v>0</v>
      </c>
      <c r="J354" s="43">
        <f t="shared" si="15"/>
        <v>0</v>
      </c>
      <c r="K354" s="45">
        <f t="shared" si="16"/>
        <v>0</v>
      </c>
      <c r="L354" s="51">
        <f t="shared" si="14"/>
        <v>0</v>
      </c>
      <c r="M354" s="55"/>
      <c r="R354" s="174"/>
    </row>
    <row r="355" spans="1:18" ht="21" customHeight="1" x14ac:dyDescent="0.25">
      <c r="A355" s="85">
        <v>353</v>
      </c>
      <c r="B355" s="96" t="s">
        <v>398</v>
      </c>
      <c r="C355" s="79" t="s">
        <v>1325</v>
      </c>
      <c r="D355" s="59" t="s">
        <v>1639</v>
      </c>
      <c r="E355" s="176">
        <v>1320</v>
      </c>
      <c r="F355" s="61" t="s">
        <v>1012</v>
      </c>
      <c r="G355" s="61"/>
      <c r="H355" s="61"/>
      <c r="I355" s="44">
        <v>0</v>
      </c>
      <c r="J355" s="43">
        <f t="shared" si="15"/>
        <v>0</v>
      </c>
      <c r="K355" s="45">
        <f t="shared" si="16"/>
        <v>0</v>
      </c>
      <c r="L355" s="51">
        <f t="shared" si="14"/>
        <v>0</v>
      </c>
      <c r="M355" s="55"/>
      <c r="R355" s="174"/>
    </row>
    <row r="356" spans="1:18" ht="21" customHeight="1" x14ac:dyDescent="0.25">
      <c r="A356" s="85">
        <v>354</v>
      </c>
      <c r="B356" s="96" t="s">
        <v>399</v>
      </c>
      <c r="C356" s="79" t="s">
        <v>1326</v>
      </c>
      <c r="D356" s="59" t="s">
        <v>1639</v>
      </c>
      <c r="E356" s="176">
        <v>25</v>
      </c>
      <c r="F356" s="61" t="s">
        <v>1021</v>
      </c>
      <c r="G356" s="61"/>
      <c r="H356" s="61"/>
      <c r="I356" s="44">
        <v>0</v>
      </c>
      <c r="J356" s="43">
        <f t="shared" si="15"/>
        <v>0</v>
      </c>
      <c r="K356" s="45">
        <f t="shared" si="16"/>
        <v>0</v>
      </c>
      <c r="L356" s="51">
        <f t="shared" si="14"/>
        <v>0</v>
      </c>
      <c r="M356" s="55"/>
      <c r="R356" s="174"/>
    </row>
    <row r="357" spans="1:18" ht="21" customHeight="1" x14ac:dyDescent="0.25">
      <c r="A357" s="85">
        <v>355</v>
      </c>
      <c r="B357" s="96" t="s">
        <v>400</v>
      </c>
      <c r="C357" s="79" t="s">
        <v>1327</v>
      </c>
      <c r="D357" s="59" t="s">
        <v>1639</v>
      </c>
      <c r="E357" s="176">
        <v>5</v>
      </c>
      <c r="F357" s="61" t="s">
        <v>1021</v>
      </c>
      <c r="G357" s="61"/>
      <c r="H357" s="61"/>
      <c r="I357" s="44">
        <v>0</v>
      </c>
      <c r="J357" s="43">
        <f t="shared" si="15"/>
        <v>0</v>
      </c>
      <c r="K357" s="45">
        <f t="shared" si="16"/>
        <v>0</v>
      </c>
      <c r="L357" s="51">
        <f t="shared" si="14"/>
        <v>0</v>
      </c>
      <c r="M357" s="55"/>
      <c r="R357" s="174"/>
    </row>
    <row r="358" spans="1:18" ht="21" customHeight="1" x14ac:dyDescent="0.25">
      <c r="A358" s="85">
        <v>356</v>
      </c>
      <c r="B358" s="96" t="s">
        <v>401</v>
      </c>
      <c r="C358" s="79" t="s">
        <v>1328</v>
      </c>
      <c r="D358" s="59" t="s">
        <v>1639</v>
      </c>
      <c r="E358" s="176">
        <v>10</v>
      </c>
      <c r="F358" s="61" t="s">
        <v>1021</v>
      </c>
      <c r="G358" s="61"/>
      <c r="H358" s="61"/>
      <c r="I358" s="44">
        <v>0</v>
      </c>
      <c r="J358" s="43">
        <f t="shared" si="15"/>
        <v>0</v>
      </c>
      <c r="K358" s="45">
        <f t="shared" si="16"/>
        <v>0</v>
      </c>
      <c r="L358" s="51">
        <f t="shared" si="14"/>
        <v>0</v>
      </c>
      <c r="M358" s="55"/>
      <c r="R358" s="174"/>
    </row>
    <row r="359" spans="1:18" ht="21" customHeight="1" x14ac:dyDescent="0.25">
      <c r="A359" s="85">
        <v>357</v>
      </c>
      <c r="B359" s="96" t="s">
        <v>402</v>
      </c>
      <c r="C359" s="79" t="s">
        <v>1329</v>
      </c>
      <c r="D359" s="59" t="s">
        <v>1639</v>
      </c>
      <c r="E359" s="176">
        <v>10</v>
      </c>
      <c r="F359" s="61" t="s">
        <v>1021</v>
      </c>
      <c r="G359" s="61"/>
      <c r="H359" s="61"/>
      <c r="I359" s="44">
        <v>0</v>
      </c>
      <c r="J359" s="43">
        <f t="shared" si="15"/>
        <v>0</v>
      </c>
      <c r="K359" s="45">
        <f t="shared" si="16"/>
        <v>0</v>
      </c>
      <c r="L359" s="51">
        <f t="shared" si="14"/>
        <v>0</v>
      </c>
      <c r="M359" s="55"/>
      <c r="R359" s="174"/>
    </row>
    <row r="360" spans="1:18" ht="21" customHeight="1" x14ac:dyDescent="0.25">
      <c r="A360" s="85">
        <v>358</v>
      </c>
      <c r="B360" s="93" t="s">
        <v>403</v>
      </c>
      <c r="C360" s="79" t="s">
        <v>1330</v>
      </c>
      <c r="D360" s="59" t="s">
        <v>1639</v>
      </c>
      <c r="E360" s="176">
        <v>15</v>
      </c>
      <c r="F360" s="61" t="s">
        <v>1021</v>
      </c>
      <c r="G360" s="61"/>
      <c r="H360" s="61"/>
      <c r="I360" s="44">
        <v>0</v>
      </c>
      <c r="J360" s="43">
        <f t="shared" si="15"/>
        <v>0</v>
      </c>
      <c r="K360" s="45">
        <f t="shared" si="16"/>
        <v>0</v>
      </c>
      <c r="L360" s="51">
        <f t="shared" si="14"/>
        <v>0</v>
      </c>
      <c r="M360" s="55"/>
      <c r="R360" s="174"/>
    </row>
    <row r="361" spans="1:18" ht="21" customHeight="1" x14ac:dyDescent="0.25">
      <c r="A361" s="85">
        <v>359</v>
      </c>
      <c r="B361" s="93" t="s">
        <v>404</v>
      </c>
      <c r="C361" s="79" t="s">
        <v>1331</v>
      </c>
      <c r="D361" s="59" t="s">
        <v>1639</v>
      </c>
      <c r="E361" s="176">
        <v>5</v>
      </c>
      <c r="F361" s="61" t="s">
        <v>1021</v>
      </c>
      <c r="G361" s="61"/>
      <c r="H361" s="61"/>
      <c r="I361" s="44">
        <v>0</v>
      </c>
      <c r="J361" s="43">
        <f t="shared" si="15"/>
        <v>0</v>
      </c>
      <c r="K361" s="45">
        <f t="shared" si="16"/>
        <v>0</v>
      </c>
      <c r="L361" s="51">
        <f t="shared" si="14"/>
        <v>0</v>
      </c>
      <c r="M361" s="55"/>
      <c r="R361" s="174"/>
    </row>
    <row r="362" spans="1:18" ht="21" customHeight="1" x14ac:dyDescent="0.25">
      <c r="A362" s="85">
        <v>360</v>
      </c>
      <c r="B362" s="93" t="s">
        <v>405</v>
      </c>
      <c r="C362" s="79" t="s">
        <v>1332</v>
      </c>
      <c r="D362" s="59" t="s">
        <v>1639</v>
      </c>
      <c r="E362" s="176">
        <v>180</v>
      </c>
      <c r="F362" s="61" t="s">
        <v>1001</v>
      </c>
      <c r="G362" s="61"/>
      <c r="H362" s="61"/>
      <c r="I362" s="44">
        <v>0</v>
      </c>
      <c r="J362" s="43">
        <f t="shared" si="15"/>
        <v>0</v>
      </c>
      <c r="K362" s="45">
        <f t="shared" si="16"/>
        <v>0</v>
      </c>
      <c r="L362" s="51">
        <f t="shared" si="14"/>
        <v>0</v>
      </c>
      <c r="M362" s="55"/>
      <c r="R362" s="174"/>
    </row>
    <row r="363" spans="1:18" ht="21" customHeight="1" x14ac:dyDescent="0.25">
      <c r="A363" s="85">
        <v>361</v>
      </c>
      <c r="B363" s="93" t="s">
        <v>406</v>
      </c>
      <c r="C363" s="79" t="s">
        <v>1333</v>
      </c>
      <c r="D363" s="59" t="s">
        <v>1639</v>
      </c>
      <c r="E363" s="176">
        <v>60</v>
      </c>
      <c r="F363" s="61" t="s">
        <v>1022</v>
      </c>
      <c r="G363" s="61"/>
      <c r="H363" s="61"/>
      <c r="I363" s="44">
        <v>0</v>
      </c>
      <c r="J363" s="43">
        <f t="shared" si="15"/>
        <v>0</v>
      </c>
      <c r="K363" s="45">
        <f t="shared" si="16"/>
        <v>0</v>
      </c>
      <c r="L363" s="51">
        <f t="shared" si="14"/>
        <v>0</v>
      </c>
      <c r="M363" s="55"/>
      <c r="R363" s="174"/>
    </row>
    <row r="364" spans="1:18" ht="21" customHeight="1" x14ac:dyDescent="0.25">
      <c r="A364" s="85">
        <v>362</v>
      </c>
      <c r="B364" s="90" t="s">
        <v>407</v>
      </c>
      <c r="C364" s="73"/>
      <c r="D364" s="59" t="s">
        <v>1639</v>
      </c>
      <c r="E364" s="176">
        <v>10</v>
      </c>
      <c r="F364" s="61" t="s">
        <v>1023</v>
      </c>
      <c r="G364" s="61"/>
      <c r="H364" s="61"/>
      <c r="I364" s="44">
        <v>0</v>
      </c>
      <c r="J364" s="43">
        <f t="shared" si="15"/>
        <v>0</v>
      </c>
      <c r="K364" s="45">
        <f t="shared" si="16"/>
        <v>0</v>
      </c>
      <c r="L364" s="51">
        <f t="shared" si="14"/>
        <v>0</v>
      </c>
      <c r="M364" s="55"/>
      <c r="R364" s="174"/>
    </row>
    <row r="365" spans="1:18" ht="67.5" customHeight="1" x14ac:dyDescent="0.25">
      <c r="A365" s="85">
        <v>363</v>
      </c>
      <c r="B365" s="90" t="s">
        <v>408</v>
      </c>
      <c r="C365" s="73"/>
      <c r="D365" s="59" t="s">
        <v>1639</v>
      </c>
      <c r="E365" s="176">
        <v>5</v>
      </c>
      <c r="F365" s="61" t="s">
        <v>1023</v>
      </c>
      <c r="G365" s="61"/>
      <c r="H365" s="61"/>
      <c r="I365" s="44">
        <v>0</v>
      </c>
      <c r="J365" s="43">
        <f t="shared" si="15"/>
        <v>0</v>
      </c>
      <c r="K365" s="45">
        <f t="shared" si="16"/>
        <v>0</v>
      </c>
      <c r="L365" s="51">
        <f t="shared" si="14"/>
        <v>0</v>
      </c>
      <c r="M365" s="55"/>
      <c r="R365" s="174"/>
    </row>
    <row r="366" spans="1:18" x14ac:dyDescent="0.25">
      <c r="A366" s="85">
        <v>364</v>
      </c>
      <c r="B366" s="88" t="s">
        <v>409</v>
      </c>
      <c r="C366" s="71" t="s">
        <v>1334</v>
      </c>
      <c r="D366" s="59" t="s">
        <v>1639</v>
      </c>
      <c r="E366" s="176">
        <v>5</v>
      </c>
      <c r="F366" s="61" t="s">
        <v>1024</v>
      </c>
      <c r="G366" s="61"/>
      <c r="H366" s="61"/>
      <c r="I366" s="43">
        <v>0</v>
      </c>
      <c r="J366" s="43">
        <f t="shared" si="15"/>
        <v>0</v>
      </c>
      <c r="K366" s="45">
        <f t="shared" si="16"/>
        <v>0</v>
      </c>
      <c r="L366" s="51">
        <f t="shared" si="14"/>
        <v>0</v>
      </c>
      <c r="M366" s="55"/>
      <c r="R366" s="174"/>
    </row>
    <row r="367" spans="1:18" x14ac:dyDescent="0.25">
      <c r="A367" s="85">
        <v>365</v>
      </c>
      <c r="B367" s="88" t="s">
        <v>410</v>
      </c>
      <c r="C367" s="71" t="s">
        <v>1335</v>
      </c>
      <c r="D367" s="59" t="s">
        <v>1639</v>
      </c>
      <c r="E367" s="176">
        <v>5</v>
      </c>
      <c r="F367" s="61" t="s">
        <v>1024</v>
      </c>
      <c r="G367" s="61"/>
      <c r="H367" s="61"/>
      <c r="I367" s="43">
        <v>0</v>
      </c>
      <c r="J367" s="43">
        <f t="shared" si="15"/>
        <v>0</v>
      </c>
      <c r="K367" s="45">
        <f t="shared" si="16"/>
        <v>0</v>
      </c>
      <c r="L367" s="51">
        <f t="shared" si="14"/>
        <v>0</v>
      </c>
      <c r="M367" s="55"/>
      <c r="R367" s="174"/>
    </row>
    <row r="368" spans="1:18" x14ac:dyDescent="0.25">
      <c r="A368" s="85">
        <v>366</v>
      </c>
      <c r="B368" s="97" t="s">
        <v>411</v>
      </c>
      <c r="C368" s="80"/>
      <c r="D368" s="59" t="s">
        <v>1639</v>
      </c>
      <c r="E368" s="176">
        <v>5</v>
      </c>
      <c r="F368" s="61" t="s">
        <v>1024</v>
      </c>
      <c r="G368" s="61"/>
      <c r="H368" s="61"/>
      <c r="I368" s="45">
        <v>0</v>
      </c>
      <c r="J368" s="43">
        <f t="shared" si="15"/>
        <v>0</v>
      </c>
      <c r="K368" s="45">
        <f t="shared" si="16"/>
        <v>0</v>
      </c>
      <c r="L368" s="51">
        <f t="shared" si="14"/>
        <v>0</v>
      </c>
      <c r="M368" s="55"/>
      <c r="R368" s="174"/>
    </row>
    <row r="369" spans="1:18" x14ac:dyDescent="0.25">
      <c r="A369" s="85">
        <v>367</v>
      </c>
      <c r="B369" s="97" t="s">
        <v>412</v>
      </c>
      <c r="C369" s="80" t="s">
        <v>1336</v>
      </c>
      <c r="D369" s="59" t="s">
        <v>1639</v>
      </c>
      <c r="E369" s="176">
        <v>5</v>
      </c>
      <c r="F369" s="61" t="s">
        <v>1024</v>
      </c>
      <c r="G369" s="61"/>
      <c r="H369" s="61"/>
      <c r="I369" s="45">
        <v>0</v>
      </c>
      <c r="J369" s="43">
        <f t="shared" si="15"/>
        <v>0</v>
      </c>
      <c r="K369" s="45">
        <f t="shared" si="16"/>
        <v>0</v>
      </c>
      <c r="L369" s="51">
        <f t="shared" si="14"/>
        <v>0</v>
      </c>
      <c r="M369" s="55"/>
      <c r="R369" s="174"/>
    </row>
    <row r="370" spans="1:18" ht="20.25" customHeight="1" x14ac:dyDescent="0.25">
      <c r="A370" s="85">
        <v>368</v>
      </c>
      <c r="B370" s="90" t="s">
        <v>413</v>
      </c>
      <c r="C370" s="73" t="s">
        <v>1337</v>
      </c>
      <c r="D370" s="59" t="s">
        <v>1639</v>
      </c>
      <c r="E370" s="176">
        <v>580</v>
      </c>
      <c r="F370" s="61" t="s">
        <v>1025</v>
      </c>
      <c r="G370" s="61"/>
      <c r="H370" s="61"/>
      <c r="I370" s="45">
        <v>0</v>
      </c>
      <c r="J370" s="43">
        <f t="shared" si="15"/>
        <v>0</v>
      </c>
      <c r="K370" s="45">
        <f t="shared" si="16"/>
        <v>0</v>
      </c>
      <c r="L370" s="51">
        <f t="shared" si="14"/>
        <v>0</v>
      </c>
      <c r="M370" s="55"/>
      <c r="R370" s="174"/>
    </row>
    <row r="371" spans="1:18" ht="20.25" customHeight="1" x14ac:dyDescent="0.25">
      <c r="A371" s="85">
        <v>369</v>
      </c>
      <c r="B371" s="90" t="s">
        <v>414</v>
      </c>
      <c r="C371" s="73" t="s">
        <v>1338</v>
      </c>
      <c r="D371" s="59" t="s">
        <v>1639</v>
      </c>
      <c r="E371" s="176">
        <v>5</v>
      </c>
      <c r="F371" s="61" t="s">
        <v>1005</v>
      </c>
      <c r="G371" s="61"/>
      <c r="H371" s="61"/>
      <c r="I371" s="45">
        <v>0</v>
      </c>
      <c r="J371" s="43">
        <f t="shared" si="15"/>
        <v>0</v>
      </c>
      <c r="K371" s="45">
        <f t="shared" si="16"/>
        <v>0</v>
      </c>
      <c r="L371" s="51">
        <f t="shared" si="14"/>
        <v>0</v>
      </c>
      <c r="M371" s="55"/>
      <c r="R371" s="174"/>
    </row>
    <row r="372" spans="1:18" ht="20.25" customHeight="1" x14ac:dyDescent="0.25">
      <c r="A372" s="85">
        <v>370</v>
      </c>
      <c r="B372" s="93" t="s">
        <v>415</v>
      </c>
      <c r="C372" s="76"/>
      <c r="D372" s="59" t="s">
        <v>1639</v>
      </c>
      <c r="E372" s="176">
        <v>5</v>
      </c>
      <c r="F372" s="61" t="s">
        <v>1012</v>
      </c>
      <c r="G372" s="61"/>
      <c r="H372" s="61"/>
      <c r="I372" s="45">
        <v>0</v>
      </c>
      <c r="J372" s="43">
        <f t="shared" si="15"/>
        <v>0</v>
      </c>
      <c r="K372" s="45">
        <f t="shared" si="16"/>
        <v>0</v>
      </c>
      <c r="L372" s="51">
        <f t="shared" si="14"/>
        <v>0</v>
      </c>
      <c r="M372" s="55"/>
      <c r="R372" s="174"/>
    </row>
    <row r="373" spans="1:18" ht="20.25" customHeight="1" x14ac:dyDescent="0.25">
      <c r="A373" s="85">
        <v>371</v>
      </c>
      <c r="B373" s="93" t="s">
        <v>416</v>
      </c>
      <c r="C373" s="76" t="s">
        <v>1339</v>
      </c>
      <c r="D373" s="59" t="s">
        <v>1639</v>
      </c>
      <c r="E373" s="176">
        <v>75</v>
      </c>
      <c r="F373" s="61" t="s">
        <v>1014</v>
      </c>
      <c r="G373" s="61"/>
      <c r="H373" s="61"/>
      <c r="I373" s="45">
        <v>0</v>
      </c>
      <c r="J373" s="43">
        <f t="shared" si="15"/>
        <v>0</v>
      </c>
      <c r="K373" s="45">
        <f t="shared" si="16"/>
        <v>0</v>
      </c>
      <c r="L373" s="51">
        <f t="shared" si="14"/>
        <v>0</v>
      </c>
      <c r="M373" s="55"/>
      <c r="R373" s="174"/>
    </row>
    <row r="374" spans="1:18" ht="20.25" customHeight="1" x14ac:dyDescent="0.25">
      <c r="A374" s="85">
        <v>372</v>
      </c>
      <c r="B374" s="93" t="s">
        <v>417</v>
      </c>
      <c r="C374" s="76" t="s">
        <v>1340</v>
      </c>
      <c r="D374" s="59" t="s">
        <v>1639</v>
      </c>
      <c r="E374" s="176">
        <v>10490</v>
      </c>
      <c r="F374" s="143" t="s">
        <v>1665</v>
      </c>
      <c r="G374" s="143"/>
      <c r="H374" s="143"/>
      <c r="I374" s="45">
        <v>0</v>
      </c>
      <c r="J374" s="43">
        <f t="shared" si="15"/>
        <v>0</v>
      </c>
      <c r="K374" s="45">
        <f t="shared" si="16"/>
        <v>0</v>
      </c>
      <c r="L374" s="51">
        <f t="shared" si="14"/>
        <v>0</v>
      </c>
      <c r="M374" s="55"/>
      <c r="R374" s="174"/>
    </row>
    <row r="375" spans="1:18" ht="20.25" customHeight="1" x14ac:dyDescent="0.25">
      <c r="A375" s="85">
        <v>373</v>
      </c>
      <c r="B375" s="93" t="s">
        <v>418</v>
      </c>
      <c r="C375" s="76" t="s">
        <v>1341</v>
      </c>
      <c r="D375" s="59" t="s">
        <v>1639</v>
      </c>
      <c r="E375" s="176">
        <v>5</v>
      </c>
      <c r="F375" s="61" t="s">
        <v>1014</v>
      </c>
      <c r="G375" s="61"/>
      <c r="H375" s="61"/>
      <c r="I375" s="45">
        <v>0</v>
      </c>
      <c r="J375" s="43">
        <f t="shared" si="15"/>
        <v>0</v>
      </c>
      <c r="K375" s="45">
        <f t="shared" si="16"/>
        <v>0</v>
      </c>
      <c r="L375" s="51">
        <f t="shared" si="14"/>
        <v>0</v>
      </c>
      <c r="M375" s="55"/>
      <c r="R375" s="174"/>
    </row>
    <row r="376" spans="1:18" ht="20.25" customHeight="1" x14ac:dyDescent="0.25">
      <c r="A376" s="85">
        <v>374</v>
      </c>
      <c r="B376" s="93" t="s">
        <v>419</v>
      </c>
      <c r="C376" s="76" t="s">
        <v>1342</v>
      </c>
      <c r="D376" s="59" t="s">
        <v>1639</v>
      </c>
      <c r="E376" s="176">
        <v>60</v>
      </c>
      <c r="F376" s="61" t="s">
        <v>1012</v>
      </c>
      <c r="G376" s="61"/>
      <c r="H376" s="61"/>
      <c r="I376" s="45">
        <v>0</v>
      </c>
      <c r="J376" s="43">
        <f t="shared" si="15"/>
        <v>0</v>
      </c>
      <c r="K376" s="45">
        <f t="shared" si="16"/>
        <v>0</v>
      </c>
      <c r="L376" s="51">
        <f t="shared" si="14"/>
        <v>0</v>
      </c>
      <c r="M376" s="55"/>
      <c r="R376" s="174"/>
    </row>
    <row r="377" spans="1:18" ht="20.25" customHeight="1" x14ac:dyDescent="0.25">
      <c r="A377" s="85">
        <v>375</v>
      </c>
      <c r="B377" s="93" t="s">
        <v>420</v>
      </c>
      <c r="C377" s="76"/>
      <c r="D377" s="59" t="s">
        <v>1639</v>
      </c>
      <c r="E377" s="176">
        <v>5</v>
      </c>
      <c r="F377" s="61" t="s">
        <v>1012</v>
      </c>
      <c r="G377" s="61"/>
      <c r="H377" s="61"/>
      <c r="I377" s="45">
        <v>0</v>
      </c>
      <c r="J377" s="43">
        <f t="shared" si="15"/>
        <v>0</v>
      </c>
      <c r="K377" s="45">
        <f t="shared" si="16"/>
        <v>0</v>
      </c>
      <c r="L377" s="51">
        <f t="shared" si="14"/>
        <v>0</v>
      </c>
      <c r="M377" s="55"/>
      <c r="R377" s="174"/>
    </row>
    <row r="378" spans="1:18" ht="20.25" customHeight="1" x14ac:dyDescent="0.25">
      <c r="A378" s="85">
        <v>376</v>
      </c>
      <c r="B378" s="90" t="s">
        <v>421</v>
      </c>
      <c r="C378" s="73" t="s">
        <v>1342</v>
      </c>
      <c r="D378" s="59" t="s">
        <v>1639</v>
      </c>
      <c r="E378" s="176">
        <v>5</v>
      </c>
      <c r="F378" s="61" t="s">
        <v>1012</v>
      </c>
      <c r="G378" s="61"/>
      <c r="H378" s="61"/>
      <c r="I378" s="43">
        <v>0</v>
      </c>
      <c r="J378" s="43">
        <f t="shared" si="15"/>
        <v>0</v>
      </c>
      <c r="K378" s="45">
        <f t="shared" si="16"/>
        <v>0</v>
      </c>
      <c r="L378" s="51">
        <f t="shared" si="14"/>
        <v>0</v>
      </c>
      <c r="M378" s="55"/>
      <c r="R378" s="174"/>
    </row>
    <row r="379" spans="1:18" ht="20.25" customHeight="1" x14ac:dyDescent="0.25">
      <c r="A379" s="85">
        <v>377</v>
      </c>
      <c r="B379" s="90" t="s">
        <v>422</v>
      </c>
      <c r="C379" s="73" t="s">
        <v>1343</v>
      </c>
      <c r="D379" s="59" t="s">
        <v>1639</v>
      </c>
      <c r="E379" s="176">
        <v>5</v>
      </c>
      <c r="F379" s="61" t="s">
        <v>1012</v>
      </c>
      <c r="G379" s="61"/>
      <c r="H379" s="61"/>
      <c r="I379" s="43">
        <v>0</v>
      </c>
      <c r="J379" s="43">
        <f t="shared" si="15"/>
        <v>0</v>
      </c>
      <c r="K379" s="45">
        <f t="shared" si="16"/>
        <v>0</v>
      </c>
      <c r="L379" s="51">
        <f t="shared" si="14"/>
        <v>0</v>
      </c>
      <c r="M379" s="55"/>
      <c r="R379" s="174"/>
    </row>
    <row r="380" spans="1:18" ht="20.25" customHeight="1" x14ac:dyDescent="0.25">
      <c r="A380" s="85">
        <v>378</v>
      </c>
      <c r="B380" s="93" t="s">
        <v>423</v>
      </c>
      <c r="C380" s="76" t="s">
        <v>1344</v>
      </c>
      <c r="D380" s="59" t="s">
        <v>1639</v>
      </c>
      <c r="E380" s="176">
        <v>40</v>
      </c>
      <c r="F380" s="61" t="s">
        <v>1012</v>
      </c>
      <c r="G380" s="61"/>
      <c r="H380" s="61"/>
      <c r="I380" s="43">
        <v>0</v>
      </c>
      <c r="J380" s="43">
        <f t="shared" si="15"/>
        <v>0</v>
      </c>
      <c r="K380" s="45">
        <f t="shared" si="16"/>
        <v>0</v>
      </c>
      <c r="L380" s="51">
        <f t="shared" si="14"/>
        <v>0</v>
      </c>
      <c r="M380" s="55"/>
      <c r="R380" s="174"/>
    </row>
    <row r="381" spans="1:18" ht="20.25" customHeight="1" x14ac:dyDescent="0.25">
      <c r="A381" s="85">
        <v>379</v>
      </c>
      <c r="B381" s="90" t="s">
        <v>424</v>
      </c>
      <c r="C381" s="73" t="s">
        <v>1345</v>
      </c>
      <c r="D381" s="59" t="s">
        <v>1639</v>
      </c>
      <c r="E381" s="176">
        <v>5</v>
      </c>
      <c r="F381" s="61" t="s">
        <v>1012</v>
      </c>
      <c r="G381" s="61"/>
      <c r="H381" s="61"/>
      <c r="I381" s="43">
        <v>0</v>
      </c>
      <c r="J381" s="43">
        <f t="shared" si="15"/>
        <v>0</v>
      </c>
      <c r="K381" s="45">
        <f t="shared" si="16"/>
        <v>0</v>
      </c>
      <c r="L381" s="51">
        <f t="shared" si="14"/>
        <v>0</v>
      </c>
      <c r="M381" s="55"/>
      <c r="R381" s="174"/>
    </row>
    <row r="382" spans="1:18" ht="20.25" customHeight="1" x14ac:dyDescent="0.25">
      <c r="A382" s="85">
        <v>380</v>
      </c>
      <c r="B382" s="93" t="s">
        <v>425</v>
      </c>
      <c r="C382" s="73" t="s">
        <v>1346</v>
      </c>
      <c r="D382" s="59" t="s">
        <v>1639</v>
      </c>
      <c r="E382" s="176">
        <v>5</v>
      </c>
      <c r="F382" s="61" t="s">
        <v>971</v>
      </c>
      <c r="G382" s="61"/>
      <c r="H382" s="61"/>
      <c r="I382" s="43">
        <v>0</v>
      </c>
      <c r="J382" s="43">
        <f t="shared" si="15"/>
        <v>0</v>
      </c>
      <c r="K382" s="45">
        <f t="shared" si="16"/>
        <v>0</v>
      </c>
      <c r="L382" s="51">
        <f t="shared" si="14"/>
        <v>0</v>
      </c>
      <c r="M382" s="55"/>
      <c r="R382" s="174"/>
    </row>
    <row r="383" spans="1:18" ht="20.25" customHeight="1" x14ac:dyDescent="0.25">
      <c r="A383" s="85">
        <v>381</v>
      </c>
      <c r="B383" s="93" t="s">
        <v>426</v>
      </c>
      <c r="C383" s="76"/>
      <c r="D383" s="59" t="s">
        <v>1639</v>
      </c>
      <c r="E383" s="176">
        <v>5</v>
      </c>
      <c r="F383" s="61" t="s">
        <v>1012</v>
      </c>
      <c r="G383" s="61"/>
      <c r="H383" s="61"/>
      <c r="I383" s="45">
        <v>0</v>
      </c>
      <c r="J383" s="43">
        <f t="shared" si="15"/>
        <v>0</v>
      </c>
      <c r="K383" s="45">
        <f t="shared" si="16"/>
        <v>0</v>
      </c>
      <c r="L383" s="51">
        <f t="shared" si="14"/>
        <v>0</v>
      </c>
      <c r="M383" s="55"/>
      <c r="R383" s="174"/>
    </row>
    <row r="384" spans="1:18" ht="20.25" customHeight="1" x14ac:dyDescent="0.25">
      <c r="A384" s="85">
        <v>382</v>
      </c>
      <c r="B384" s="90" t="s">
        <v>427</v>
      </c>
      <c r="C384" s="73" t="s">
        <v>1347</v>
      </c>
      <c r="D384" s="59" t="s">
        <v>1639</v>
      </c>
      <c r="E384" s="176">
        <v>585</v>
      </c>
      <c r="F384" s="61" t="s">
        <v>1014</v>
      </c>
      <c r="G384" s="61"/>
      <c r="H384" s="61"/>
      <c r="I384" s="45">
        <v>0</v>
      </c>
      <c r="J384" s="43">
        <f t="shared" si="15"/>
        <v>0</v>
      </c>
      <c r="K384" s="45">
        <f t="shared" si="16"/>
        <v>0</v>
      </c>
      <c r="L384" s="51">
        <f t="shared" si="14"/>
        <v>0</v>
      </c>
      <c r="M384" s="55"/>
      <c r="R384" s="174"/>
    </row>
    <row r="385" spans="1:18" ht="20.25" customHeight="1" x14ac:dyDescent="0.25">
      <c r="A385" s="85">
        <v>383</v>
      </c>
      <c r="B385" s="93" t="s">
        <v>428</v>
      </c>
      <c r="C385" s="76" t="s">
        <v>1348</v>
      </c>
      <c r="D385" s="59" t="s">
        <v>1639</v>
      </c>
      <c r="E385" s="176">
        <v>70</v>
      </c>
      <c r="F385" s="61" t="s">
        <v>1012</v>
      </c>
      <c r="G385" s="61"/>
      <c r="H385" s="61"/>
      <c r="I385" s="43">
        <v>0</v>
      </c>
      <c r="J385" s="43">
        <f t="shared" si="15"/>
        <v>0</v>
      </c>
      <c r="K385" s="45">
        <f t="shared" si="16"/>
        <v>0</v>
      </c>
      <c r="L385" s="51">
        <f t="shared" si="14"/>
        <v>0</v>
      </c>
      <c r="M385" s="55"/>
      <c r="R385" s="174"/>
    </row>
    <row r="386" spans="1:18" ht="20.25" customHeight="1" x14ac:dyDescent="0.25">
      <c r="A386" s="85">
        <v>384</v>
      </c>
      <c r="B386" s="90" t="s">
        <v>429</v>
      </c>
      <c r="C386" s="73" t="s">
        <v>1349</v>
      </c>
      <c r="D386" s="59" t="s">
        <v>1639</v>
      </c>
      <c r="E386" s="176">
        <v>105</v>
      </c>
      <c r="F386" s="61" t="s">
        <v>1012</v>
      </c>
      <c r="G386" s="61"/>
      <c r="H386" s="61"/>
      <c r="I386" s="43">
        <v>0</v>
      </c>
      <c r="J386" s="43">
        <f t="shared" si="15"/>
        <v>0</v>
      </c>
      <c r="K386" s="45">
        <f t="shared" si="16"/>
        <v>0</v>
      </c>
      <c r="L386" s="51">
        <f t="shared" si="14"/>
        <v>0</v>
      </c>
      <c r="M386" s="55"/>
      <c r="R386" s="174"/>
    </row>
    <row r="387" spans="1:18" ht="20.25" customHeight="1" x14ac:dyDescent="0.25">
      <c r="A387" s="85">
        <v>385</v>
      </c>
      <c r="B387" s="90" t="s">
        <v>430</v>
      </c>
      <c r="C387" s="73" t="s">
        <v>1350</v>
      </c>
      <c r="D387" s="73" t="s">
        <v>1638</v>
      </c>
      <c r="E387" s="176">
        <v>5</v>
      </c>
      <c r="F387" s="61" t="s">
        <v>1012</v>
      </c>
      <c r="G387" s="61"/>
      <c r="H387" s="61"/>
      <c r="I387" s="45">
        <v>0</v>
      </c>
      <c r="J387" s="43">
        <f t="shared" ref="J387:J450" si="17">E387*I387</f>
        <v>0</v>
      </c>
      <c r="K387" s="45">
        <f t="shared" ref="K387:K450" si="18">SUM(I387:J387)</f>
        <v>0</v>
      </c>
      <c r="L387" s="51">
        <f t="shared" si="14"/>
        <v>0</v>
      </c>
      <c r="M387" s="55"/>
      <c r="R387" s="174"/>
    </row>
    <row r="388" spans="1:18" ht="20.25" customHeight="1" x14ac:dyDescent="0.25">
      <c r="A388" s="85">
        <v>386</v>
      </c>
      <c r="B388" s="93" t="s">
        <v>431</v>
      </c>
      <c r="C388" s="76" t="s">
        <v>1351</v>
      </c>
      <c r="D388" s="59" t="s">
        <v>1639</v>
      </c>
      <c r="E388" s="176">
        <v>5</v>
      </c>
      <c r="F388" s="61" t="s">
        <v>1012</v>
      </c>
      <c r="G388" s="61"/>
      <c r="H388" s="61"/>
      <c r="I388" s="43">
        <v>0</v>
      </c>
      <c r="J388" s="43">
        <f t="shared" si="17"/>
        <v>0</v>
      </c>
      <c r="K388" s="45">
        <f t="shared" si="18"/>
        <v>0</v>
      </c>
      <c r="L388" s="51">
        <f t="shared" si="14"/>
        <v>0</v>
      </c>
      <c r="M388" s="55"/>
      <c r="R388" s="174"/>
    </row>
    <row r="389" spans="1:18" ht="20.25" customHeight="1" x14ac:dyDescent="0.25">
      <c r="A389" s="85">
        <v>387</v>
      </c>
      <c r="B389" s="93" t="s">
        <v>432</v>
      </c>
      <c r="C389" s="76" t="s">
        <v>1352</v>
      </c>
      <c r="D389" s="59" t="s">
        <v>1639</v>
      </c>
      <c r="E389" s="176">
        <v>5</v>
      </c>
      <c r="F389" s="61" t="s">
        <v>1021</v>
      </c>
      <c r="G389" s="61"/>
      <c r="H389" s="61"/>
      <c r="I389" s="43">
        <v>0</v>
      </c>
      <c r="J389" s="43">
        <f t="shared" si="17"/>
        <v>0</v>
      </c>
      <c r="K389" s="45">
        <f t="shared" si="18"/>
        <v>0</v>
      </c>
      <c r="L389" s="51">
        <f t="shared" si="14"/>
        <v>0</v>
      </c>
      <c r="M389" s="55"/>
      <c r="R389" s="174"/>
    </row>
    <row r="390" spans="1:18" ht="20.25" customHeight="1" x14ac:dyDescent="0.25">
      <c r="A390" s="85">
        <v>388</v>
      </c>
      <c r="B390" s="93" t="s">
        <v>433</v>
      </c>
      <c r="C390" s="76" t="s">
        <v>1353</v>
      </c>
      <c r="D390" s="59" t="s">
        <v>1639</v>
      </c>
      <c r="E390" s="176">
        <v>5</v>
      </c>
      <c r="F390" s="61" t="s">
        <v>1021</v>
      </c>
      <c r="G390" s="61"/>
      <c r="H390" s="61"/>
      <c r="I390" s="43">
        <v>0</v>
      </c>
      <c r="J390" s="43">
        <f t="shared" si="17"/>
        <v>0</v>
      </c>
      <c r="K390" s="45">
        <f t="shared" si="18"/>
        <v>0</v>
      </c>
      <c r="L390" s="51">
        <f t="shared" si="14"/>
        <v>0</v>
      </c>
      <c r="M390" s="55"/>
      <c r="R390" s="174"/>
    </row>
    <row r="391" spans="1:18" ht="20.25" customHeight="1" x14ac:dyDescent="0.25">
      <c r="A391" s="85">
        <v>389</v>
      </c>
      <c r="B391" s="91" t="s">
        <v>434</v>
      </c>
      <c r="C391" s="74" t="s">
        <v>1354</v>
      </c>
      <c r="D391" s="59" t="s">
        <v>1639</v>
      </c>
      <c r="E391" s="176">
        <v>75</v>
      </c>
      <c r="F391" s="61" t="s">
        <v>1020</v>
      </c>
      <c r="G391" s="61"/>
      <c r="H391" s="61"/>
      <c r="I391" s="45">
        <v>0</v>
      </c>
      <c r="J391" s="43">
        <f t="shared" si="17"/>
        <v>0</v>
      </c>
      <c r="K391" s="45">
        <f t="shared" si="18"/>
        <v>0</v>
      </c>
      <c r="L391" s="51">
        <f t="shared" si="14"/>
        <v>0</v>
      </c>
      <c r="M391" s="55"/>
      <c r="R391" s="174"/>
    </row>
    <row r="392" spans="1:18" ht="20.25" customHeight="1" x14ac:dyDescent="0.25">
      <c r="A392" s="85">
        <v>390</v>
      </c>
      <c r="B392" s="91" t="s">
        <v>435</v>
      </c>
      <c r="C392" s="74" t="s">
        <v>1076</v>
      </c>
      <c r="D392" s="59" t="s">
        <v>1639</v>
      </c>
      <c r="E392" s="176">
        <v>100</v>
      </c>
      <c r="F392" s="61" t="s">
        <v>1021</v>
      </c>
      <c r="G392" s="61"/>
      <c r="H392" s="61"/>
      <c r="I392" s="45">
        <v>0</v>
      </c>
      <c r="J392" s="43">
        <f t="shared" si="17"/>
        <v>0</v>
      </c>
      <c r="K392" s="45">
        <f t="shared" si="18"/>
        <v>0</v>
      </c>
      <c r="L392" s="51">
        <f t="shared" si="14"/>
        <v>0</v>
      </c>
      <c r="M392" s="55"/>
      <c r="R392" s="174"/>
    </row>
    <row r="393" spans="1:18" ht="20.25" customHeight="1" x14ac:dyDescent="0.25">
      <c r="A393" s="85">
        <v>391</v>
      </c>
      <c r="B393" s="90" t="s">
        <v>436</v>
      </c>
      <c r="C393" s="73" t="s">
        <v>1355</v>
      </c>
      <c r="D393" s="59" t="s">
        <v>1639</v>
      </c>
      <c r="E393" s="176">
        <v>100</v>
      </c>
      <c r="F393" s="61" t="s">
        <v>1021</v>
      </c>
      <c r="G393" s="61"/>
      <c r="H393" s="61"/>
      <c r="I393" s="45">
        <v>0</v>
      </c>
      <c r="J393" s="43">
        <f t="shared" si="17"/>
        <v>0</v>
      </c>
      <c r="K393" s="45">
        <f t="shared" si="18"/>
        <v>0</v>
      </c>
      <c r="L393" s="51">
        <f t="shared" si="14"/>
        <v>0</v>
      </c>
      <c r="M393" s="55"/>
      <c r="R393" s="174"/>
    </row>
    <row r="394" spans="1:18" ht="20.25" customHeight="1" x14ac:dyDescent="0.25">
      <c r="A394" s="85">
        <v>392</v>
      </c>
      <c r="B394" s="93" t="s">
        <v>437</v>
      </c>
      <c r="C394" s="76"/>
      <c r="D394" s="59" t="s">
        <v>1639</v>
      </c>
      <c r="E394" s="176">
        <v>5</v>
      </c>
      <c r="F394" s="61" t="s">
        <v>1012</v>
      </c>
      <c r="G394" s="61"/>
      <c r="H394" s="61"/>
      <c r="I394" s="43">
        <v>0</v>
      </c>
      <c r="J394" s="43">
        <f t="shared" si="17"/>
        <v>0</v>
      </c>
      <c r="K394" s="45">
        <f t="shared" si="18"/>
        <v>0</v>
      </c>
      <c r="L394" s="51">
        <f t="shared" si="14"/>
        <v>0</v>
      </c>
      <c r="M394" s="55"/>
      <c r="R394" s="174"/>
    </row>
    <row r="395" spans="1:18" ht="20.25" customHeight="1" x14ac:dyDescent="0.25">
      <c r="A395" s="85">
        <v>393</v>
      </c>
      <c r="B395" s="93" t="s">
        <v>438</v>
      </c>
      <c r="C395" s="76" t="s">
        <v>1356</v>
      </c>
      <c r="D395" s="59" t="s">
        <v>1639</v>
      </c>
      <c r="E395" s="176">
        <v>10</v>
      </c>
      <c r="F395" s="61" t="s">
        <v>971</v>
      </c>
      <c r="G395" s="61"/>
      <c r="H395" s="61"/>
      <c r="I395" s="43">
        <v>0</v>
      </c>
      <c r="J395" s="43">
        <f t="shared" si="17"/>
        <v>0</v>
      </c>
      <c r="K395" s="45">
        <f t="shared" si="18"/>
        <v>0</v>
      </c>
      <c r="L395" s="51">
        <f t="shared" si="14"/>
        <v>0</v>
      </c>
      <c r="M395" s="55"/>
      <c r="R395" s="174"/>
    </row>
    <row r="396" spans="1:18" ht="20.25" customHeight="1" x14ac:dyDescent="0.25">
      <c r="A396" s="85">
        <v>394</v>
      </c>
      <c r="B396" s="93" t="s">
        <v>439</v>
      </c>
      <c r="C396" s="76" t="s">
        <v>1357</v>
      </c>
      <c r="D396" s="59" t="s">
        <v>1639</v>
      </c>
      <c r="E396" s="176">
        <v>5</v>
      </c>
      <c r="F396" s="61" t="s">
        <v>971</v>
      </c>
      <c r="G396" s="61"/>
      <c r="H396" s="61"/>
      <c r="I396" s="43">
        <v>0</v>
      </c>
      <c r="J396" s="43">
        <f t="shared" si="17"/>
        <v>0</v>
      </c>
      <c r="K396" s="45">
        <f t="shared" si="18"/>
        <v>0</v>
      </c>
      <c r="L396" s="51">
        <f t="shared" si="14"/>
        <v>0</v>
      </c>
      <c r="M396" s="55"/>
      <c r="R396" s="174"/>
    </row>
    <row r="397" spans="1:18" ht="20.25" customHeight="1" x14ac:dyDescent="0.25">
      <c r="A397" s="85">
        <v>395</v>
      </c>
      <c r="B397" s="93" t="s">
        <v>440</v>
      </c>
      <c r="C397" s="76" t="s">
        <v>1358</v>
      </c>
      <c r="D397" s="59" t="s">
        <v>1639</v>
      </c>
      <c r="E397" s="176">
        <v>5</v>
      </c>
      <c r="F397" s="61" t="s">
        <v>1021</v>
      </c>
      <c r="G397" s="61"/>
      <c r="H397" s="61"/>
      <c r="I397" s="43">
        <v>0</v>
      </c>
      <c r="J397" s="43">
        <f t="shared" si="17"/>
        <v>0</v>
      </c>
      <c r="K397" s="45">
        <f t="shared" si="18"/>
        <v>0</v>
      </c>
      <c r="L397" s="51">
        <f t="shared" si="14"/>
        <v>0</v>
      </c>
      <c r="M397" s="55"/>
      <c r="R397" s="174"/>
    </row>
    <row r="398" spans="1:18" ht="20.25" customHeight="1" x14ac:dyDescent="0.25">
      <c r="A398" s="85">
        <v>396</v>
      </c>
      <c r="B398" s="93" t="s">
        <v>441</v>
      </c>
      <c r="C398" s="76" t="s">
        <v>1359</v>
      </c>
      <c r="D398" s="59" t="s">
        <v>1639</v>
      </c>
      <c r="E398" s="176">
        <v>10</v>
      </c>
      <c r="F398" s="61" t="s">
        <v>958</v>
      </c>
      <c r="G398" s="61"/>
      <c r="H398" s="61"/>
      <c r="I398" s="43">
        <v>0</v>
      </c>
      <c r="J398" s="43">
        <f t="shared" si="17"/>
        <v>0</v>
      </c>
      <c r="K398" s="45">
        <f t="shared" si="18"/>
        <v>0</v>
      </c>
      <c r="L398" s="51">
        <f t="shared" si="14"/>
        <v>0</v>
      </c>
      <c r="M398" s="55"/>
      <c r="R398" s="174"/>
    </row>
    <row r="399" spans="1:18" ht="20.25" customHeight="1" x14ac:dyDescent="0.25">
      <c r="A399" s="85">
        <v>397</v>
      </c>
      <c r="B399" s="91" t="s">
        <v>442</v>
      </c>
      <c r="C399" s="74" t="s">
        <v>1360</v>
      </c>
      <c r="D399" s="59" t="s">
        <v>1639</v>
      </c>
      <c r="E399" s="176">
        <v>115</v>
      </c>
      <c r="F399" s="61" t="s">
        <v>1020</v>
      </c>
      <c r="G399" s="61"/>
      <c r="H399" s="61"/>
      <c r="I399" s="43">
        <v>0</v>
      </c>
      <c r="J399" s="43">
        <f t="shared" si="17"/>
        <v>0</v>
      </c>
      <c r="K399" s="45">
        <f t="shared" si="18"/>
        <v>0</v>
      </c>
      <c r="L399" s="51">
        <f t="shared" si="14"/>
        <v>0</v>
      </c>
      <c r="M399" s="55"/>
      <c r="R399" s="174"/>
    </row>
    <row r="400" spans="1:18" ht="20.25" customHeight="1" x14ac:dyDescent="0.25">
      <c r="A400" s="85">
        <v>398</v>
      </c>
      <c r="B400" s="91" t="s">
        <v>443</v>
      </c>
      <c r="C400" s="74" t="s">
        <v>1361</v>
      </c>
      <c r="D400" s="59" t="s">
        <v>1639</v>
      </c>
      <c r="E400" s="176">
        <v>5</v>
      </c>
      <c r="F400" s="61" t="s">
        <v>1020</v>
      </c>
      <c r="G400" s="61"/>
      <c r="H400" s="61"/>
      <c r="I400" s="45">
        <v>0</v>
      </c>
      <c r="J400" s="43">
        <f t="shared" si="17"/>
        <v>0</v>
      </c>
      <c r="K400" s="45">
        <f t="shared" si="18"/>
        <v>0</v>
      </c>
      <c r="L400" s="51">
        <f t="shared" si="14"/>
        <v>0</v>
      </c>
      <c r="M400" s="55"/>
      <c r="R400" s="174"/>
    </row>
    <row r="401" spans="1:18" ht="20.25" customHeight="1" x14ac:dyDescent="0.25">
      <c r="A401" s="85">
        <v>399</v>
      </c>
      <c r="B401" s="91" t="s">
        <v>444</v>
      </c>
      <c r="C401" s="74" t="s">
        <v>1362</v>
      </c>
      <c r="D401" s="59" t="s">
        <v>1639</v>
      </c>
      <c r="E401" s="176">
        <v>50</v>
      </c>
      <c r="F401" s="61" t="s">
        <v>1012</v>
      </c>
      <c r="G401" s="61"/>
      <c r="H401" s="61"/>
      <c r="I401" s="45">
        <v>0</v>
      </c>
      <c r="J401" s="43">
        <f t="shared" si="17"/>
        <v>0</v>
      </c>
      <c r="K401" s="45">
        <f t="shared" si="18"/>
        <v>0</v>
      </c>
      <c r="L401" s="51">
        <f t="shared" si="14"/>
        <v>0</v>
      </c>
      <c r="M401" s="55"/>
      <c r="R401" s="174"/>
    </row>
    <row r="402" spans="1:18" ht="20.25" customHeight="1" x14ac:dyDescent="0.25">
      <c r="A402" s="85">
        <v>400</v>
      </c>
      <c r="B402" s="91" t="s">
        <v>445</v>
      </c>
      <c r="C402" s="74" t="s">
        <v>1363</v>
      </c>
      <c r="D402" s="59" t="s">
        <v>1639</v>
      </c>
      <c r="E402" s="176">
        <v>5</v>
      </c>
      <c r="F402" s="61" t="s">
        <v>984</v>
      </c>
      <c r="G402" s="61"/>
      <c r="H402" s="61"/>
      <c r="I402" s="45">
        <v>0</v>
      </c>
      <c r="J402" s="43">
        <f t="shared" si="17"/>
        <v>0</v>
      </c>
      <c r="K402" s="45">
        <f t="shared" si="18"/>
        <v>0</v>
      </c>
      <c r="L402" s="51">
        <f t="shared" si="14"/>
        <v>0</v>
      </c>
      <c r="M402" s="55"/>
      <c r="R402" s="174"/>
    </row>
    <row r="403" spans="1:18" ht="20.25" customHeight="1" x14ac:dyDescent="0.25">
      <c r="A403" s="85">
        <v>401</v>
      </c>
      <c r="B403" s="90" t="s">
        <v>446</v>
      </c>
      <c r="C403" s="73"/>
      <c r="D403" s="59" t="s">
        <v>1639</v>
      </c>
      <c r="E403" s="176">
        <v>4190</v>
      </c>
      <c r="F403" s="61" t="s">
        <v>964</v>
      </c>
      <c r="G403" s="61"/>
      <c r="H403" s="61"/>
      <c r="I403" s="45">
        <v>0</v>
      </c>
      <c r="J403" s="43">
        <f t="shared" si="17"/>
        <v>0</v>
      </c>
      <c r="K403" s="45">
        <f t="shared" si="18"/>
        <v>0</v>
      </c>
      <c r="L403" s="51">
        <f t="shared" si="14"/>
        <v>0</v>
      </c>
      <c r="M403" s="55"/>
      <c r="R403" s="174"/>
    </row>
    <row r="404" spans="1:18" ht="20.25" customHeight="1" x14ac:dyDescent="0.25">
      <c r="A404" s="85">
        <v>402</v>
      </c>
      <c r="B404" s="90" t="s">
        <v>447</v>
      </c>
      <c r="C404" s="73" t="s">
        <v>1364</v>
      </c>
      <c r="D404" s="59" t="s">
        <v>1639</v>
      </c>
      <c r="E404" s="176">
        <v>5</v>
      </c>
      <c r="F404" s="61" t="s">
        <v>1012</v>
      </c>
      <c r="G404" s="61"/>
      <c r="H404" s="61"/>
      <c r="I404" s="45">
        <v>0</v>
      </c>
      <c r="J404" s="43">
        <f t="shared" si="17"/>
        <v>0</v>
      </c>
      <c r="K404" s="45">
        <f t="shared" si="18"/>
        <v>0</v>
      </c>
      <c r="L404" s="51">
        <f t="shared" si="14"/>
        <v>0</v>
      </c>
      <c r="M404" s="55"/>
      <c r="R404" s="174"/>
    </row>
    <row r="405" spans="1:18" ht="20.25" customHeight="1" x14ac:dyDescent="0.25">
      <c r="A405" s="85">
        <v>403</v>
      </c>
      <c r="B405" s="90" t="s">
        <v>448</v>
      </c>
      <c r="C405" s="73" t="s">
        <v>1365</v>
      </c>
      <c r="D405" s="59" t="s">
        <v>1639</v>
      </c>
      <c r="E405" s="176">
        <v>5</v>
      </c>
      <c r="F405" s="61" t="s">
        <v>1013</v>
      </c>
      <c r="G405" s="61"/>
      <c r="H405" s="61"/>
      <c r="I405" s="43">
        <v>0</v>
      </c>
      <c r="J405" s="43">
        <f t="shared" si="17"/>
        <v>0</v>
      </c>
      <c r="K405" s="45">
        <f t="shared" si="18"/>
        <v>0</v>
      </c>
      <c r="L405" s="51">
        <f t="shared" si="14"/>
        <v>0</v>
      </c>
      <c r="M405" s="55"/>
      <c r="R405" s="174"/>
    </row>
    <row r="406" spans="1:18" ht="20.25" customHeight="1" x14ac:dyDescent="0.25">
      <c r="A406" s="85">
        <v>404</v>
      </c>
      <c r="B406" s="90" t="s">
        <v>449</v>
      </c>
      <c r="C406" s="73"/>
      <c r="D406" s="59" t="s">
        <v>1639</v>
      </c>
      <c r="E406" s="176">
        <v>5</v>
      </c>
      <c r="F406" s="61" t="s">
        <v>1014</v>
      </c>
      <c r="G406" s="61"/>
      <c r="H406" s="61"/>
      <c r="I406" s="43">
        <v>0</v>
      </c>
      <c r="J406" s="43">
        <f t="shared" si="17"/>
        <v>0</v>
      </c>
      <c r="K406" s="45">
        <f t="shared" si="18"/>
        <v>0</v>
      </c>
      <c r="L406" s="51">
        <f t="shared" si="14"/>
        <v>0</v>
      </c>
      <c r="M406" s="55"/>
      <c r="R406" s="174"/>
    </row>
    <row r="407" spans="1:18" ht="20.25" customHeight="1" x14ac:dyDescent="0.25">
      <c r="A407" s="85">
        <v>405</v>
      </c>
      <c r="B407" s="90" t="s">
        <v>450</v>
      </c>
      <c r="C407" s="73" t="s">
        <v>1366</v>
      </c>
      <c r="D407" s="59" t="s">
        <v>1639</v>
      </c>
      <c r="E407" s="176">
        <v>5</v>
      </c>
      <c r="F407" s="61" t="s">
        <v>1014</v>
      </c>
      <c r="G407" s="61"/>
      <c r="H407" s="61"/>
      <c r="I407" s="43">
        <v>0</v>
      </c>
      <c r="J407" s="43">
        <f t="shared" si="17"/>
        <v>0</v>
      </c>
      <c r="K407" s="45">
        <f t="shared" si="18"/>
        <v>0</v>
      </c>
      <c r="L407" s="51">
        <f t="shared" si="14"/>
        <v>0</v>
      </c>
      <c r="M407" s="55"/>
      <c r="R407" s="174"/>
    </row>
    <row r="408" spans="1:18" ht="20.25" customHeight="1" x14ac:dyDescent="0.25">
      <c r="A408" s="85">
        <v>406</v>
      </c>
      <c r="B408" s="90" t="s">
        <v>451</v>
      </c>
      <c r="C408" s="73" t="s">
        <v>1367</v>
      </c>
      <c r="D408" s="73" t="s">
        <v>1638</v>
      </c>
      <c r="E408" s="176">
        <v>470</v>
      </c>
      <c r="F408" s="61" t="s">
        <v>1026</v>
      </c>
      <c r="G408" s="61"/>
      <c r="H408" s="61"/>
      <c r="I408" s="43">
        <v>0</v>
      </c>
      <c r="J408" s="43">
        <f t="shared" si="17"/>
        <v>0</v>
      </c>
      <c r="K408" s="45">
        <f t="shared" si="18"/>
        <v>0</v>
      </c>
      <c r="L408" s="51">
        <f t="shared" si="14"/>
        <v>0</v>
      </c>
      <c r="M408" s="55"/>
      <c r="R408" s="174"/>
    </row>
    <row r="409" spans="1:18" ht="20.25" customHeight="1" x14ac:dyDescent="0.25">
      <c r="A409" s="85">
        <v>407</v>
      </c>
      <c r="B409" s="90" t="s">
        <v>452</v>
      </c>
      <c r="C409" s="73" t="s">
        <v>1368</v>
      </c>
      <c r="D409" s="59" t="s">
        <v>1639</v>
      </c>
      <c r="E409" s="176">
        <v>60</v>
      </c>
      <c r="F409" s="61" t="s">
        <v>1027</v>
      </c>
      <c r="G409" s="61"/>
      <c r="H409" s="61"/>
      <c r="I409" s="43">
        <v>0</v>
      </c>
      <c r="J409" s="43">
        <f t="shared" si="17"/>
        <v>0</v>
      </c>
      <c r="K409" s="45">
        <f t="shared" si="18"/>
        <v>0</v>
      </c>
      <c r="L409" s="51">
        <f t="shared" si="14"/>
        <v>0</v>
      </c>
      <c r="M409" s="55"/>
      <c r="R409" s="174"/>
    </row>
    <row r="410" spans="1:18" ht="20.25" customHeight="1" x14ac:dyDescent="0.25">
      <c r="A410" s="85">
        <v>408</v>
      </c>
      <c r="B410" s="91" t="s">
        <v>453</v>
      </c>
      <c r="C410" s="73" t="s">
        <v>1369</v>
      </c>
      <c r="D410" s="59" t="s">
        <v>1639</v>
      </c>
      <c r="E410" s="176">
        <v>5</v>
      </c>
      <c r="F410" s="61" t="s">
        <v>1020</v>
      </c>
      <c r="G410" s="61"/>
      <c r="H410" s="61"/>
      <c r="I410" s="43">
        <v>0</v>
      </c>
      <c r="J410" s="43">
        <f t="shared" si="17"/>
        <v>0</v>
      </c>
      <c r="K410" s="45">
        <f t="shared" si="18"/>
        <v>0</v>
      </c>
      <c r="L410" s="51">
        <f t="shared" si="14"/>
        <v>0</v>
      </c>
      <c r="M410" s="55"/>
      <c r="R410" s="174"/>
    </row>
    <row r="411" spans="1:18" ht="20.25" customHeight="1" x14ac:dyDescent="0.25">
      <c r="A411" s="85">
        <v>409</v>
      </c>
      <c r="B411" s="93" t="s">
        <v>454</v>
      </c>
      <c r="C411" s="76" t="s">
        <v>1210</v>
      </c>
      <c r="D411" s="59" t="s">
        <v>1639</v>
      </c>
      <c r="E411" s="176">
        <v>5</v>
      </c>
      <c r="F411" s="61" t="s">
        <v>969</v>
      </c>
      <c r="G411" s="61"/>
      <c r="H411" s="61"/>
      <c r="I411" s="43">
        <v>0</v>
      </c>
      <c r="J411" s="43">
        <f t="shared" si="17"/>
        <v>0</v>
      </c>
      <c r="K411" s="45">
        <f t="shared" si="18"/>
        <v>0</v>
      </c>
      <c r="L411" s="51">
        <f t="shared" si="14"/>
        <v>0</v>
      </c>
      <c r="M411" s="55"/>
      <c r="R411" s="174"/>
    </row>
    <row r="412" spans="1:18" ht="20.25" customHeight="1" x14ac:dyDescent="0.25">
      <c r="A412" s="85">
        <v>410</v>
      </c>
      <c r="B412" s="93" t="s">
        <v>455</v>
      </c>
      <c r="C412" s="76" t="s">
        <v>1370</v>
      </c>
      <c r="D412" s="59" t="s">
        <v>1639</v>
      </c>
      <c r="E412" s="176">
        <v>5</v>
      </c>
      <c r="F412" s="61" t="s">
        <v>969</v>
      </c>
      <c r="G412" s="61"/>
      <c r="H412" s="61"/>
      <c r="I412" s="43">
        <v>0</v>
      </c>
      <c r="J412" s="43">
        <f t="shared" si="17"/>
        <v>0</v>
      </c>
      <c r="K412" s="45">
        <f t="shared" si="18"/>
        <v>0</v>
      </c>
      <c r="L412" s="51">
        <f t="shared" si="14"/>
        <v>0</v>
      </c>
      <c r="M412" s="55"/>
      <c r="R412" s="174"/>
    </row>
    <row r="413" spans="1:18" ht="20.25" customHeight="1" x14ac:dyDescent="0.25">
      <c r="A413" s="85">
        <v>411</v>
      </c>
      <c r="B413" s="93" t="s">
        <v>456</v>
      </c>
      <c r="C413" s="76" t="s">
        <v>1371</v>
      </c>
      <c r="D413" s="59" t="s">
        <v>1639</v>
      </c>
      <c r="E413" s="176">
        <v>5</v>
      </c>
      <c r="F413" s="61" t="s">
        <v>969</v>
      </c>
      <c r="G413" s="61"/>
      <c r="H413" s="61"/>
      <c r="I413" s="43">
        <v>0</v>
      </c>
      <c r="J413" s="43">
        <f t="shared" si="17"/>
        <v>0</v>
      </c>
      <c r="K413" s="45">
        <f t="shared" si="18"/>
        <v>0</v>
      </c>
      <c r="L413" s="51">
        <f t="shared" si="14"/>
        <v>0</v>
      </c>
      <c r="M413" s="55"/>
      <c r="R413" s="174"/>
    </row>
    <row r="414" spans="1:18" ht="20.25" customHeight="1" x14ac:dyDescent="0.25">
      <c r="A414" s="85">
        <v>412</v>
      </c>
      <c r="B414" s="93" t="s">
        <v>457</v>
      </c>
      <c r="C414" s="76" t="s">
        <v>1269</v>
      </c>
      <c r="D414" s="59" t="s">
        <v>1639</v>
      </c>
      <c r="E414" s="176">
        <v>10</v>
      </c>
      <c r="F414" s="61" t="s">
        <v>1020</v>
      </c>
      <c r="G414" s="61"/>
      <c r="H414" s="61"/>
      <c r="I414" s="45">
        <v>0</v>
      </c>
      <c r="J414" s="43">
        <f t="shared" si="17"/>
        <v>0</v>
      </c>
      <c r="K414" s="45">
        <f t="shared" si="18"/>
        <v>0</v>
      </c>
      <c r="L414" s="51">
        <f t="shared" si="14"/>
        <v>0</v>
      </c>
      <c r="M414" s="55"/>
      <c r="R414" s="174"/>
    </row>
    <row r="415" spans="1:18" ht="20.25" customHeight="1" x14ac:dyDescent="0.25">
      <c r="A415" s="85">
        <v>413</v>
      </c>
      <c r="B415" s="93" t="s">
        <v>458</v>
      </c>
      <c r="C415" s="76" t="s">
        <v>1372</v>
      </c>
      <c r="D415" s="59" t="s">
        <v>1639</v>
      </c>
      <c r="E415" s="176">
        <v>5</v>
      </c>
      <c r="F415" s="61" t="s">
        <v>969</v>
      </c>
      <c r="G415" s="61"/>
      <c r="H415" s="61"/>
      <c r="I415" s="45">
        <v>0</v>
      </c>
      <c r="J415" s="43">
        <f t="shared" si="17"/>
        <v>0</v>
      </c>
      <c r="K415" s="45">
        <f t="shared" si="18"/>
        <v>0</v>
      </c>
      <c r="L415" s="51">
        <f t="shared" si="14"/>
        <v>0</v>
      </c>
      <c r="M415" s="55"/>
      <c r="R415" s="174"/>
    </row>
    <row r="416" spans="1:18" ht="20.25" customHeight="1" x14ac:dyDescent="0.25">
      <c r="A416" s="85">
        <v>414</v>
      </c>
      <c r="B416" s="90" t="s">
        <v>459</v>
      </c>
      <c r="C416" s="73" t="s">
        <v>1373</v>
      </c>
      <c r="D416" s="59" t="s">
        <v>1639</v>
      </c>
      <c r="E416" s="176">
        <v>15</v>
      </c>
      <c r="F416" s="61" t="s">
        <v>969</v>
      </c>
      <c r="G416" s="61"/>
      <c r="H416" s="61"/>
      <c r="I416" s="43">
        <v>0</v>
      </c>
      <c r="J416" s="43">
        <f t="shared" si="17"/>
        <v>0</v>
      </c>
      <c r="K416" s="45">
        <f t="shared" si="18"/>
        <v>0</v>
      </c>
      <c r="L416" s="51">
        <f t="shared" si="14"/>
        <v>0</v>
      </c>
      <c r="M416" s="55"/>
      <c r="R416" s="174"/>
    </row>
    <row r="417" spans="1:18" ht="20.25" customHeight="1" x14ac:dyDescent="0.25">
      <c r="A417" s="85">
        <v>415</v>
      </c>
      <c r="B417" s="90" t="s">
        <v>460</v>
      </c>
      <c r="C417" s="73" t="s">
        <v>1374</v>
      </c>
      <c r="D417" s="59" t="s">
        <v>1639</v>
      </c>
      <c r="E417" s="176">
        <v>25</v>
      </c>
      <c r="F417" s="61" t="s">
        <v>978</v>
      </c>
      <c r="G417" s="61"/>
      <c r="H417" s="61"/>
      <c r="I417" s="43">
        <v>0</v>
      </c>
      <c r="J417" s="43">
        <f t="shared" si="17"/>
        <v>0</v>
      </c>
      <c r="K417" s="45">
        <f t="shared" si="18"/>
        <v>0</v>
      </c>
      <c r="L417" s="51">
        <f t="shared" si="14"/>
        <v>0</v>
      </c>
      <c r="M417" s="55"/>
      <c r="R417" s="174"/>
    </row>
    <row r="418" spans="1:18" ht="20.25" customHeight="1" x14ac:dyDescent="0.25">
      <c r="A418" s="85">
        <v>416</v>
      </c>
      <c r="B418" s="98" t="s">
        <v>461</v>
      </c>
      <c r="C418" s="81" t="s">
        <v>1375</v>
      </c>
      <c r="D418" s="59" t="s">
        <v>1639</v>
      </c>
      <c r="E418" s="176">
        <v>70</v>
      </c>
      <c r="F418" s="61" t="s">
        <v>958</v>
      </c>
      <c r="G418" s="61"/>
      <c r="H418" s="61"/>
      <c r="I418" s="45">
        <v>0</v>
      </c>
      <c r="J418" s="43">
        <f t="shared" si="17"/>
        <v>0</v>
      </c>
      <c r="K418" s="45">
        <f t="shared" si="18"/>
        <v>0</v>
      </c>
      <c r="L418" s="51">
        <f t="shared" si="14"/>
        <v>0</v>
      </c>
      <c r="M418" s="55"/>
      <c r="R418" s="174"/>
    </row>
    <row r="419" spans="1:18" ht="20.25" customHeight="1" x14ac:dyDescent="0.25">
      <c r="A419" s="85">
        <v>417</v>
      </c>
      <c r="B419" s="98" t="s">
        <v>462</v>
      </c>
      <c r="C419" s="81" t="s">
        <v>1376</v>
      </c>
      <c r="D419" s="59" t="s">
        <v>1639</v>
      </c>
      <c r="E419" s="176">
        <v>5</v>
      </c>
      <c r="F419" s="61" t="s">
        <v>969</v>
      </c>
      <c r="G419" s="61"/>
      <c r="H419" s="61"/>
      <c r="I419" s="45">
        <v>0</v>
      </c>
      <c r="J419" s="43">
        <f t="shared" si="17"/>
        <v>0</v>
      </c>
      <c r="K419" s="45">
        <f t="shared" si="18"/>
        <v>0</v>
      </c>
      <c r="L419" s="51">
        <f t="shared" si="14"/>
        <v>0</v>
      </c>
      <c r="M419" s="55"/>
      <c r="R419" s="174"/>
    </row>
    <row r="420" spans="1:18" ht="20.25" customHeight="1" x14ac:dyDescent="0.25">
      <c r="A420" s="85">
        <v>418</v>
      </c>
      <c r="B420" s="93" t="s">
        <v>463</v>
      </c>
      <c r="C420" s="76" t="s">
        <v>1377</v>
      </c>
      <c r="D420" s="59" t="s">
        <v>1639</v>
      </c>
      <c r="E420" s="176">
        <v>595</v>
      </c>
      <c r="F420" s="61" t="s">
        <v>1012</v>
      </c>
      <c r="G420" s="61"/>
      <c r="H420" s="61"/>
      <c r="I420" s="43">
        <v>0</v>
      </c>
      <c r="J420" s="43">
        <f t="shared" si="17"/>
        <v>0</v>
      </c>
      <c r="K420" s="45">
        <f t="shared" si="18"/>
        <v>0</v>
      </c>
      <c r="L420" s="51">
        <f t="shared" si="14"/>
        <v>0</v>
      </c>
      <c r="M420" s="55"/>
      <c r="R420" s="174"/>
    </row>
    <row r="421" spans="1:18" ht="20.25" customHeight="1" x14ac:dyDescent="0.25">
      <c r="A421" s="85">
        <v>419</v>
      </c>
      <c r="B421" s="90" t="s">
        <v>464</v>
      </c>
      <c r="C421" s="73" t="s">
        <v>1378</v>
      </c>
      <c r="D421" s="59" t="s">
        <v>1639</v>
      </c>
      <c r="E421" s="176">
        <v>10</v>
      </c>
      <c r="F421" s="61" t="s">
        <v>1012</v>
      </c>
      <c r="G421" s="61"/>
      <c r="H421" s="61"/>
      <c r="I421" s="43">
        <v>0</v>
      </c>
      <c r="J421" s="43">
        <f t="shared" si="17"/>
        <v>0</v>
      </c>
      <c r="K421" s="45">
        <f t="shared" si="18"/>
        <v>0</v>
      </c>
      <c r="L421" s="51">
        <f t="shared" si="14"/>
        <v>0</v>
      </c>
      <c r="M421" s="55"/>
      <c r="R421" s="174"/>
    </row>
    <row r="422" spans="1:18" ht="20.25" customHeight="1" x14ac:dyDescent="0.25">
      <c r="A422" s="85">
        <v>420</v>
      </c>
      <c r="B422" s="90" t="s">
        <v>465</v>
      </c>
      <c r="C422" s="73" t="s">
        <v>1379</v>
      </c>
      <c r="D422" s="59" t="s">
        <v>1639</v>
      </c>
      <c r="E422" s="176">
        <v>5</v>
      </c>
      <c r="F422" s="61" t="s">
        <v>958</v>
      </c>
      <c r="G422" s="61"/>
      <c r="H422" s="61"/>
      <c r="I422" s="43">
        <v>0</v>
      </c>
      <c r="J422" s="43">
        <f t="shared" si="17"/>
        <v>0</v>
      </c>
      <c r="K422" s="45">
        <f t="shared" si="18"/>
        <v>0</v>
      </c>
      <c r="L422" s="51">
        <f t="shared" si="14"/>
        <v>0</v>
      </c>
      <c r="M422" s="55"/>
      <c r="R422" s="174"/>
    </row>
    <row r="423" spans="1:18" ht="20.25" customHeight="1" x14ac:dyDescent="0.25">
      <c r="A423" s="85">
        <v>421</v>
      </c>
      <c r="B423" s="90" t="s">
        <v>466</v>
      </c>
      <c r="C423" s="73" t="s">
        <v>1380</v>
      </c>
      <c r="D423" s="59" t="s">
        <v>1639</v>
      </c>
      <c r="E423" s="176">
        <v>5</v>
      </c>
      <c r="F423" s="61" t="s">
        <v>958</v>
      </c>
      <c r="G423" s="61"/>
      <c r="H423" s="61"/>
      <c r="I423" s="43">
        <v>0</v>
      </c>
      <c r="J423" s="43">
        <f t="shared" si="17"/>
        <v>0</v>
      </c>
      <c r="K423" s="45">
        <f t="shared" si="18"/>
        <v>0</v>
      </c>
      <c r="L423" s="51">
        <f t="shared" si="14"/>
        <v>0</v>
      </c>
      <c r="M423" s="55"/>
      <c r="R423" s="174"/>
    </row>
    <row r="424" spans="1:18" ht="20.25" customHeight="1" x14ac:dyDescent="0.25">
      <c r="A424" s="85">
        <v>422</v>
      </c>
      <c r="B424" s="90" t="s">
        <v>467</v>
      </c>
      <c r="C424" s="73" t="s">
        <v>1381</v>
      </c>
      <c r="D424" s="59" t="s">
        <v>1639</v>
      </c>
      <c r="E424" s="176">
        <v>5</v>
      </c>
      <c r="F424" s="61" t="s">
        <v>958</v>
      </c>
      <c r="G424" s="61"/>
      <c r="H424" s="61"/>
      <c r="I424" s="43">
        <v>0</v>
      </c>
      <c r="J424" s="43">
        <f t="shared" si="17"/>
        <v>0</v>
      </c>
      <c r="K424" s="45">
        <f t="shared" si="18"/>
        <v>0</v>
      </c>
      <c r="L424" s="51">
        <f t="shared" si="14"/>
        <v>0</v>
      </c>
      <c r="M424" s="55"/>
      <c r="R424" s="174"/>
    </row>
    <row r="425" spans="1:18" ht="20.25" customHeight="1" x14ac:dyDescent="0.25">
      <c r="A425" s="85">
        <v>423</v>
      </c>
      <c r="B425" s="90" t="s">
        <v>468</v>
      </c>
      <c r="C425" s="73" t="s">
        <v>1382</v>
      </c>
      <c r="D425" s="59" t="s">
        <v>1639</v>
      </c>
      <c r="E425" s="176">
        <v>5</v>
      </c>
      <c r="F425" s="61" t="s">
        <v>958</v>
      </c>
      <c r="G425" s="61"/>
      <c r="H425" s="61"/>
      <c r="I425" s="43">
        <v>0</v>
      </c>
      <c r="J425" s="43">
        <f t="shared" si="17"/>
        <v>0</v>
      </c>
      <c r="K425" s="45">
        <f t="shared" si="18"/>
        <v>0</v>
      </c>
      <c r="L425" s="51">
        <f t="shared" si="14"/>
        <v>0</v>
      </c>
      <c r="M425" s="55"/>
      <c r="R425" s="174"/>
    </row>
    <row r="426" spans="1:18" ht="20.25" customHeight="1" x14ac:dyDescent="0.25">
      <c r="A426" s="85">
        <v>424</v>
      </c>
      <c r="B426" s="90" t="s">
        <v>469</v>
      </c>
      <c r="C426" s="73" t="s">
        <v>1383</v>
      </c>
      <c r="D426" s="59" t="s">
        <v>1639</v>
      </c>
      <c r="E426" s="176">
        <v>5</v>
      </c>
      <c r="F426" s="61" t="s">
        <v>958</v>
      </c>
      <c r="G426" s="61"/>
      <c r="H426" s="61"/>
      <c r="I426" s="43">
        <v>0</v>
      </c>
      <c r="J426" s="43">
        <f t="shared" si="17"/>
        <v>0</v>
      </c>
      <c r="K426" s="45">
        <f t="shared" si="18"/>
        <v>0</v>
      </c>
      <c r="L426" s="51">
        <f t="shared" si="14"/>
        <v>0</v>
      </c>
      <c r="M426" s="55"/>
      <c r="R426" s="174"/>
    </row>
    <row r="427" spans="1:18" ht="20.25" customHeight="1" x14ac:dyDescent="0.25">
      <c r="A427" s="85">
        <v>425</v>
      </c>
      <c r="B427" s="90" t="s">
        <v>470</v>
      </c>
      <c r="C427" s="73"/>
      <c r="D427" s="59" t="s">
        <v>1639</v>
      </c>
      <c r="E427" s="176">
        <v>5</v>
      </c>
      <c r="F427" s="61" t="s">
        <v>958</v>
      </c>
      <c r="G427" s="61"/>
      <c r="H427" s="61"/>
      <c r="I427" s="43">
        <v>0</v>
      </c>
      <c r="J427" s="43">
        <f t="shared" si="17"/>
        <v>0</v>
      </c>
      <c r="K427" s="45">
        <f t="shared" si="18"/>
        <v>0</v>
      </c>
      <c r="L427" s="51">
        <f t="shared" si="14"/>
        <v>0</v>
      </c>
      <c r="M427" s="55"/>
      <c r="R427" s="174"/>
    </row>
    <row r="428" spans="1:18" ht="20.25" customHeight="1" x14ac:dyDescent="0.25">
      <c r="A428" s="85">
        <v>426</v>
      </c>
      <c r="B428" s="90" t="s">
        <v>471</v>
      </c>
      <c r="C428" s="73" t="s">
        <v>1384</v>
      </c>
      <c r="D428" s="59" t="s">
        <v>1639</v>
      </c>
      <c r="E428" s="176">
        <v>30</v>
      </c>
      <c r="F428" s="61" t="s">
        <v>958</v>
      </c>
      <c r="G428" s="61"/>
      <c r="H428" s="61"/>
      <c r="I428" s="43">
        <v>0</v>
      </c>
      <c r="J428" s="43">
        <f t="shared" si="17"/>
        <v>0</v>
      </c>
      <c r="K428" s="45">
        <f t="shared" si="18"/>
        <v>0</v>
      </c>
      <c r="L428" s="51">
        <f t="shared" si="14"/>
        <v>0</v>
      </c>
      <c r="M428" s="55"/>
      <c r="R428" s="174"/>
    </row>
    <row r="429" spans="1:18" ht="20.25" customHeight="1" x14ac:dyDescent="0.25">
      <c r="A429" s="85">
        <v>427</v>
      </c>
      <c r="B429" s="90" t="s">
        <v>472</v>
      </c>
      <c r="C429" s="73" t="s">
        <v>1385</v>
      </c>
      <c r="D429" s="59" t="s">
        <v>1639</v>
      </c>
      <c r="E429" s="176">
        <v>5</v>
      </c>
      <c r="F429" s="61" t="s">
        <v>958</v>
      </c>
      <c r="G429" s="61"/>
      <c r="H429" s="61"/>
      <c r="I429" s="43">
        <v>0</v>
      </c>
      <c r="J429" s="43">
        <f t="shared" si="17"/>
        <v>0</v>
      </c>
      <c r="K429" s="45">
        <f t="shared" si="18"/>
        <v>0</v>
      </c>
      <c r="L429" s="51">
        <f t="shared" si="14"/>
        <v>0</v>
      </c>
      <c r="M429" s="55"/>
      <c r="R429" s="174"/>
    </row>
    <row r="430" spans="1:18" ht="20.25" customHeight="1" x14ac:dyDescent="0.25">
      <c r="A430" s="85">
        <v>428</v>
      </c>
      <c r="B430" s="90" t="s">
        <v>473</v>
      </c>
      <c r="C430" s="73" t="s">
        <v>1386</v>
      </c>
      <c r="D430" s="59" t="s">
        <v>1639</v>
      </c>
      <c r="E430" s="176">
        <v>5</v>
      </c>
      <c r="F430" s="61" t="s">
        <v>958</v>
      </c>
      <c r="G430" s="61"/>
      <c r="H430" s="61"/>
      <c r="I430" s="43">
        <v>0</v>
      </c>
      <c r="J430" s="43">
        <f t="shared" si="17"/>
        <v>0</v>
      </c>
      <c r="K430" s="45">
        <f t="shared" si="18"/>
        <v>0</v>
      </c>
      <c r="L430" s="51">
        <f t="shared" si="14"/>
        <v>0</v>
      </c>
      <c r="M430" s="55"/>
      <c r="R430" s="174"/>
    </row>
    <row r="431" spans="1:18" ht="20.25" customHeight="1" x14ac:dyDescent="0.25">
      <c r="A431" s="85">
        <v>429</v>
      </c>
      <c r="B431" s="99" t="s">
        <v>474</v>
      </c>
      <c r="C431" s="82" t="s">
        <v>1387</v>
      </c>
      <c r="D431" s="59" t="s">
        <v>1639</v>
      </c>
      <c r="E431" s="176">
        <v>5</v>
      </c>
      <c r="F431" s="61" t="s">
        <v>958</v>
      </c>
      <c r="G431" s="61"/>
      <c r="H431" s="61"/>
      <c r="I431" s="43">
        <v>0</v>
      </c>
      <c r="J431" s="43">
        <f t="shared" si="17"/>
        <v>0</v>
      </c>
      <c r="K431" s="45">
        <f t="shared" si="18"/>
        <v>0</v>
      </c>
      <c r="L431" s="51">
        <f t="shared" si="14"/>
        <v>0</v>
      </c>
      <c r="M431" s="55"/>
      <c r="R431" s="174"/>
    </row>
    <row r="432" spans="1:18" ht="20.25" customHeight="1" x14ac:dyDescent="0.25">
      <c r="A432" s="85">
        <v>430</v>
      </c>
      <c r="B432" s="100" t="s">
        <v>475</v>
      </c>
      <c r="C432" s="83" t="s">
        <v>1388</v>
      </c>
      <c r="D432" s="59" t="s">
        <v>1639</v>
      </c>
      <c r="E432" s="176">
        <v>20</v>
      </c>
      <c r="F432" s="61" t="s">
        <v>1012</v>
      </c>
      <c r="G432" s="61"/>
      <c r="H432" s="61"/>
      <c r="I432" s="43">
        <v>0</v>
      </c>
      <c r="J432" s="43">
        <f t="shared" si="17"/>
        <v>0</v>
      </c>
      <c r="K432" s="45">
        <f t="shared" si="18"/>
        <v>0</v>
      </c>
      <c r="L432" s="51">
        <f t="shared" si="14"/>
        <v>0</v>
      </c>
      <c r="M432" s="55"/>
      <c r="R432" s="174"/>
    </row>
    <row r="433" spans="1:18" ht="20.25" customHeight="1" x14ac:dyDescent="0.25">
      <c r="A433" s="85">
        <v>431</v>
      </c>
      <c r="B433" s="100" t="s">
        <v>476</v>
      </c>
      <c r="C433" s="83" t="s">
        <v>1389</v>
      </c>
      <c r="D433" s="59" t="s">
        <v>1639</v>
      </c>
      <c r="E433" s="176">
        <v>5</v>
      </c>
      <c r="F433" s="61" t="s">
        <v>1012</v>
      </c>
      <c r="G433" s="61"/>
      <c r="H433" s="61"/>
      <c r="I433" s="43">
        <v>0</v>
      </c>
      <c r="J433" s="43">
        <f t="shared" si="17"/>
        <v>0</v>
      </c>
      <c r="K433" s="45">
        <f t="shared" si="18"/>
        <v>0</v>
      </c>
      <c r="L433" s="51">
        <f t="shared" si="14"/>
        <v>0</v>
      </c>
      <c r="M433" s="55"/>
      <c r="R433" s="174"/>
    </row>
    <row r="434" spans="1:18" ht="20.25" customHeight="1" x14ac:dyDescent="0.25">
      <c r="A434" s="85">
        <v>432</v>
      </c>
      <c r="B434" s="99" t="s">
        <v>477</v>
      </c>
      <c r="C434" s="82"/>
      <c r="D434" s="59" t="s">
        <v>1639</v>
      </c>
      <c r="E434" s="176">
        <v>10</v>
      </c>
      <c r="F434" s="61" t="s">
        <v>1012</v>
      </c>
      <c r="G434" s="61"/>
      <c r="H434" s="61"/>
      <c r="I434" s="43">
        <v>0</v>
      </c>
      <c r="J434" s="43">
        <f t="shared" si="17"/>
        <v>0</v>
      </c>
      <c r="K434" s="45">
        <f t="shared" si="18"/>
        <v>0</v>
      </c>
      <c r="L434" s="51">
        <f t="shared" si="14"/>
        <v>0</v>
      </c>
      <c r="M434" s="55"/>
      <c r="R434" s="174"/>
    </row>
    <row r="435" spans="1:18" ht="20.25" customHeight="1" x14ac:dyDescent="0.25">
      <c r="A435" s="85">
        <v>433</v>
      </c>
      <c r="B435" s="99" t="s">
        <v>478</v>
      </c>
      <c r="C435" s="82"/>
      <c r="D435" s="59" t="s">
        <v>1639</v>
      </c>
      <c r="E435" s="176">
        <v>10</v>
      </c>
      <c r="F435" s="61" t="s">
        <v>1028</v>
      </c>
      <c r="G435" s="61"/>
      <c r="H435" s="61"/>
      <c r="I435" s="43">
        <v>0</v>
      </c>
      <c r="J435" s="43">
        <f t="shared" si="17"/>
        <v>0</v>
      </c>
      <c r="K435" s="45">
        <f t="shared" si="18"/>
        <v>0</v>
      </c>
      <c r="L435" s="51">
        <f t="shared" si="14"/>
        <v>0</v>
      </c>
      <c r="M435" s="55"/>
      <c r="R435" s="174"/>
    </row>
    <row r="436" spans="1:18" ht="20.25" customHeight="1" x14ac:dyDescent="0.25">
      <c r="A436" s="85">
        <v>434</v>
      </c>
      <c r="B436" s="91" t="s">
        <v>479</v>
      </c>
      <c r="C436" s="145" t="s">
        <v>1691</v>
      </c>
      <c r="D436" s="59" t="s">
        <v>1639</v>
      </c>
      <c r="E436" s="176">
        <v>5</v>
      </c>
      <c r="F436" s="61" t="s">
        <v>1029</v>
      </c>
      <c r="G436" s="61"/>
      <c r="H436" s="61"/>
      <c r="I436" s="43">
        <v>0</v>
      </c>
      <c r="J436" s="43">
        <f t="shared" si="17"/>
        <v>0</v>
      </c>
      <c r="K436" s="45">
        <f t="shared" si="18"/>
        <v>0</v>
      </c>
      <c r="L436" s="51">
        <f t="shared" si="14"/>
        <v>0</v>
      </c>
      <c r="M436" s="55"/>
      <c r="R436" s="174"/>
    </row>
    <row r="437" spans="1:18" ht="20.25" customHeight="1" x14ac:dyDescent="0.25">
      <c r="A437" s="85">
        <v>435</v>
      </c>
      <c r="B437" s="93" t="s">
        <v>480</v>
      </c>
      <c r="C437" s="76" t="s">
        <v>1390</v>
      </c>
      <c r="D437" s="59" t="s">
        <v>1639</v>
      </c>
      <c r="E437" s="176">
        <v>5</v>
      </c>
      <c r="F437" s="61" t="s">
        <v>957</v>
      </c>
      <c r="G437" s="61"/>
      <c r="H437" s="61"/>
      <c r="I437" s="45">
        <v>0</v>
      </c>
      <c r="J437" s="43">
        <f t="shared" si="17"/>
        <v>0</v>
      </c>
      <c r="K437" s="45">
        <f t="shared" si="18"/>
        <v>0</v>
      </c>
      <c r="L437" s="51">
        <f t="shared" si="14"/>
        <v>0</v>
      </c>
      <c r="M437" s="55"/>
      <c r="R437" s="174"/>
    </row>
    <row r="438" spans="1:18" ht="20.25" customHeight="1" x14ac:dyDescent="0.25">
      <c r="A438" s="85">
        <v>436</v>
      </c>
      <c r="B438" s="90" t="s">
        <v>481</v>
      </c>
      <c r="C438" s="73" t="s">
        <v>1391</v>
      </c>
      <c r="D438" s="59" t="s">
        <v>1639</v>
      </c>
      <c r="E438" s="176">
        <v>5</v>
      </c>
      <c r="F438" s="61" t="s">
        <v>1021</v>
      </c>
      <c r="G438" s="61"/>
      <c r="H438" s="61"/>
      <c r="I438" s="45">
        <v>0</v>
      </c>
      <c r="J438" s="43">
        <f t="shared" si="17"/>
        <v>0</v>
      </c>
      <c r="K438" s="45">
        <f t="shared" si="18"/>
        <v>0</v>
      </c>
      <c r="L438" s="51">
        <f t="shared" si="14"/>
        <v>0</v>
      </c>
      <c r="M438" s="55"/>
      <c r="R438" s="174"/>
    </row>
    <row r="439" spans="1:18" ht="20.25" customHeight="1" x14ac:dyDescent="0.25">
      <c r="A439" s="85">
        <v>437</v>
      </c>
      <c r="B439" s="90" t="s">
        <v>482</v>
      </c>
      <c r="C439" s="73" t="s">
        <v>1392</v>
      </c>
      <c r="D439" s="59" t="s">
        <v>1639</v>
      </c>
      <c r="E439" s="176">
        <v>5</v>
      </c>
      <c r="F439" s="61" t="s">
        <v>1012</v>
      </c>
      <c r="G439" s="61"/>
      <c r="H439" s="61"/>
      <c r="I439" s="43">
        <v>0</v>
      </c>
      <c r="J439" s="43">
        <f t="shared" si="17"/>
        <v>0</v>
      </c>
      <c r="K439" s="45">
        <f t="shared" si="18"/>
        <v>0</v>
      </c>
      <c r="L439" s="51">
        <f t="shared" si="14"/>
        <v>0</v>
      </c>
      <c r="M439" s="55"/>
      <c r="R439" s="174"/>
    </row>
    <row r="440" spans="1:18" ht="20.25" customHeight="1" x14ac:dyDescent="0.25">
      <c r="A440" s="85">
        <v>438</v>
      </c>
      <c r="B440" s="90" t="s">
        <v>483</v>
      </c>
      <c r="C440" s="73" t="s">
        <v>1393</v>
      </c>
      <c r="D440" s="59" t="s">
        <v>1639</v>
      </c>
      <c r="E440" s="176">
        <v>5</v>
      </c>
      <c r="F440" s="61" t="s">
        <v>1027</v>
      </c>
      <c r="G440" s="61"/>
      <c r="H440" s="61"/>
      <c r="I440" s="43">
        <v>0</v>
      </c>
      <c r="J440" s="43">
        <f t="shared" si="17"/>
        <v>0</v>
      </c>
      <c r="K440" s="45">
        <f t="shared" si="18"/>
        <v>0</v>
      </c>
      <c r="L440" s="51">
        <f t="shared" si="14"/>
        <v>0</v>
      </c>
      <c r="M440" s="55"/>
      <c r="R440" s="174"/>
    </row>
    <row r="441" spans="1:18" ht="20.25" customHeight="1" x14ac:dyDescent="0.25">
      <c r="A441" s="85">
        <v>439</v>
      </c>
      <c r="B441" s="90" t="s">
        <v>484</v>
      </c>
      <c r="C441" s="73" t="s">
        <v>1394</v>
      </c>
      <c r="D441" s="59" t="s">
        <v>1639</v>
      </c>
      <c r="E441" s="176">
        <v>5</v>
      </c>
      <c r="F441" s="61" t="s">
        <v>1021</v>
      </c>
      <c r="G441" s="61"/>
      <c r="H441" s="61"/>
      <c r="I441" s="43">
        <v>0</v>
      </c>
      <c r="J441" s="43">
        <f t="shared" si="17"/>
        <v>0</v>
      </c>
      <c r="K441" s="45">
        <f t="shared" si="18"/>
        <v>0</v>
      </c>
      <c r="L441" s="51">
        <f t="shared" si="14"/>
        <v>0</v>
      </c>
      <c r="M441" s="55"/>
      <c r="R441" s="174"/>
    </row>
    <row r="442" spans="1:18" ht="20.25" customHeight="1" x14ac:dyDescent="0.25">
      <c r="A442" s="85">
        <v>440</v>
      </c>
      <c r="B442" s="90" t="s">
        <v>485</v>
      </c>
      <c r="C442" s="73" t="s">
        <v>1395</v>
      </c>
      <c r="D442" s="59" t="s">
        <v>1639</v>
      </c>
      <c r="E442" s="176">
        <v>5</v>
      </c>
      <c r="F442" s="61" t="s">
        <v>1021</v>
      </c>
      <c r="G442" s="61"/>
      <c r="H442" s="61"/>
      <c r="I442" s="43">
        <v>0</v>
      </c>
      <c r="J442" s="43">
        <f t="shared" si="17"/>
        <v>0</v>
      </c>
      <c r="K442" s="45">
        <f t="shared" si="18"/>
        <v>0</v>
      </c>
      <c r="L442" s="51">
        <f t="shared" si="14"/>
        <v>0</v>
      </c>
      <c r="M442" s="55"/>
      <c r="R442" s="174"/>
    </row>
    <row r="443" spans="1:18" ht="20.25" customHeight="1" x14ac:dyDescent="0.25">
      <c r="A443" s="85">
        <v>441</v>
      </c>
      <c r="B443" s="93" t="s">
        <v>486</v>
      </c>
      <c r="C443" s="76" t="s">
        <v>1396</v>
      </c>
      <c r="D443" s="59" t="s">
        <v>1639</v>
      </c>
      <c r="E443" s="176">
        <v>5</v>
      </c>
      <c r="F443" s="61" t="s">
        <v>1021</v>
      </c>
      <c r="G443" s="61"/>
      <c r="H443" s="61"/>
      <c r="I443" s="43">
        <v>0</v>
      </c>
      <c r="J443" s="43">
        <f t="shared" si="17"/>
        <v>0</v>
      </c>
      <c r="K443" s="45">
        <f t="shared" si="18"/>
        <v>0</v>
      </c>
      <c r="L443" s="51">
        <f t="shared" si="14"/>
        <v>0</v>
      </c>
      <c r="M443" s="55"/>
      <c r="R443" s="174"/>
    </row>
    <row r="444" spans="1:18" ht="20.25" customHeight="1" x14ac:dyDescent="0.25">
      <c r="A444" s="85">
        <v>442</v>
      </c>
      <c r="B444" s="93" t="s">
        <v>487</v>
      </c>
      <c r="C444" s="76" t="s">
        <v>1397</v>
      </c>
      <c r="D444" s="59" t="s">
        <v>1639</v>
      </c>
      <c r="E444" s="176">
        <v>5</v>
      </c>
      <c r="F444" s="61" t="s">
        <v>1027</v>
      </c>
      <c r="G444" s="61"/>
      <c r="H444" s="61"/>
      <c r="I444" s="43">
        <v>0</v>
      </c>
      <c r="J444" s="43">
        <f t="shared" si="17"/>
        <v>0</v>
      </c>
      <c r="K444" s="45">
        <f t="shared" si="18"/>
        <v>0</v>
      </c>
      <c r="L444" s="51">
        <f t="shared" si="14"/>
        <v>0</v>
      </c>
      <c r="M444" s="55"/>
      <c r="R444" s="174"/>
    </row>
    <row r="445" spans="1:18" ht="20.25" customHeight="1" x14ac:dyDescent="0.25">
      <c r="A445" s="85">
        <v>443</v>
      </c>
      <c r="B445" s="91" t="s">
        <v>488</v>
      </c>
      <c r="C445" s="74" t="s">
        <v>1398</v>
      </c>
      <c r="D445" s="59" t="s">
        <v>1639</v>
      </c>
      <c r="E445" s="176">
        <v>5</v>
      </c>
      <c r="F445" s="61" t="s">
        <v>1020</v>
      </c>
      <c r="G445" s="61"/>
      <c r="H445" s="61"/>
      <c r="I445" s="43">
        <v>0</v>
      </c>
      <c r="J445" s="43">
        <f t="shared" si="17"/>
        <v>0</v>
      </c>
      <c r="K445" s="45">
        <f t="shared" si="18"/>
        <v>0</v>
      </c>
      <c r="L445" s="51">
        <f t="shared" si="14"/>
        <v>0</v>
      </c>
      <c r="M445" s="55"/>
      <c r="R445" s="174"/>
    </row>
    <row r="446" spans="1:18" ht="20.25" customHeight="1" x14ac:dyDescent="0.25">
      <c r="A446" s="85">
        <v>444</v>
      </c>
      <c r="B446" s="90" t="s">
        <v>489</v>
      </c>
      <c r="C446" s="73" t="s">
        <v>1399</v>
      </c>
      <c r="D446" s="59" t="s">
        <v>1639</v>
      </c>
      <c r="E446" s="176">
        <v>525</v>
      </c>
      <c r="F446" s="61" t="s">
        <v>1020</v>
      </c>
      <c r="G446" s="61"/>
      <c r="H446" s="61"/>
      <c r="I446" s="43">
        <v>0</v>
      </c>
      <c r="J446" s="43">
        <f t="shared" si="17"/>
        <v>0</v>
      </c>
      <c r="K446" s="45">
        <f t="shared" si="18"/>
        <v>0</v>
      </c>
      <c r="L446" s="51">
        <f t="shared" si="14"/>
        <v>0</v>
      </c>
      <c r="M446" s="55"/>
      <c r="R446" s="174"/>
    </row>
    <row r="447" spans="1:18" ht="20.25" customHeight="1" x14ac:dyDescent="0.25">
      <c r="A447" s="85">
        <v>445</v>
      </c>
      <c r="B447" s="95" t="s">
        <v>490</v>
      </c>
      <c r="C447" s="78" t="s">
        <v>1400</v>
      </c>
      <c r="D447" s="59" t="s">
        <v>1639</v>
      </c>
      <c r="E447" s="176">
        <v>5</v>
      </c>
      <c r="F447" s="61" t="s">
        <v>1012</v>
      </c>
      <c r="G447" s="61"/>
      <c r="H447" s="61"/>
      <c r="I447" s="43">
        <v>0</v>
      </c>
      <c r="J447" s="43">
        <f t="shared" si="17"/>
        <v>0</v>
      </c>
      <c r="K447" s="45">
        <f t="shared" si="18"/>
        <v>0</v>
      </c>
      <c r="L447" s="51">
        <f t="shared" si="14"/>
        <v>0</v>
      </c>
      <c r="M447" s="55"/>
      <c r="R447" s="174"/>
    </row>
    <row r="448" spans="1:18" ht="27.75" customHeight="1" x14ac:dyDescent="0.25">
      <c r="A448" s="85">
        <v>446</v>
      </c>
      <c r="B448" s="93" t="s">
        <v>491</v>
      </c>
      <c r="C448" s="74" t="s">
        <v>1286</v>
      </c>
      <c r="D448" s="59" t="s">
        <v>1639</v>
      </c>
      <c r="E448" s="176">
        <v>5</v>
      </c>
      <c r="F448" s="61" t="s">
        <v>1028</v>
      </c>
      <c r="G448" s="61"/>
      <c r="H448" s="61"/>
      <c r="I448" s="43">
        <v>0</v>
      </c>
      <c r="J448" s="43">
        <f t="shared" si="17"/>
        <v>0</v>
      </c>
      <c r="K448" s="45">
        <f t="shared" si="18"/>
        <v>0</v>
      </c>
      <c r="L448" s="51">
        <f t="shared" si="14"/>
        <v>0</v>
      </c>
      <c r="M448" s="55"/>
      <c r="R448" s="174"/>
    </row>
    <row r="449" spans="1:18" ht="20.25" customHeight="1" x14ac:dyDescent="0.25">
      <c r="A449" s="85">
        <v>447</v>
      </c>
      <c r="B449" s="91" t="s">
        <v>492</v>
      </c>
      <c r="C449" s="74" t="s">
        <v>1401</v>
      </c>
      <c r="D449" s="59" t="s">
        <v>1639</v>
      </c>
      <c r="E449" s="176">
        <v>5</v>
      </c>
      <c r="F449" s="61" t="s">
        <v>1029</v>
      </c>
      <c r="G449" s="61"/>
      <c r="H449" s="61"/>
      <c r="I449" s="45">
        <v>0</v>
      </c>
      <c r="J449" s="43">
        <f t="shared" si="17"/>
        <v>0</v>
      </c>
      <c r="K449" s="45">
        <f t="shared" si="18"/>
        <v>0</v>
      </c>
      <c r="L449" s="51">
        <f t="shared" si="14"/>
        <v>0</v>
      </c>
      <c r="M449" s="56"/>
      <c r="R449" s="174"/>
    </row>
    <row r="450" spans="1:18" ht="20.25" customHeight="1" x14ac:dyDescent="0.25">
      <c r="A450" s="85">
        <v>448</v>
      </c>
      <c r="B450" s="101" t="s">
        <v>493</v>
      </c>
      <c r="C450" s="76" t="s">
        <v>1402</v>
      </c>
      <c r="D450" s="59" t="s">
        <v>1639</v>
      </c>
      <c r="E450" s="176">
        <v>5</v>
      </c>
      <c r="F450" s="61" t="s">
        <v>1029</v>
      </c>
      <c r="G450" s="61"/>
      <c r="H450" s="61"/>
      <c r="I450" s="43">
        <v>0</v>
      </c>
      <c r="J450" s="43">
        <f t="shared" si="17"/>
        <v>0</v>
      </c>
      <c r="K450" s="45">
        <f t="shared" si="18"/>
        <v>0</v>
      </c>
      <c r="L450" s="51">
        <f t="shared" si="14"/>
        <v>0</v>
      </c>
      <c r="M450" s="55"/>
      <c r="R450" s="174"/>
    </row>
    <row r="451" spans="1:18" ht="20.25" customHeight="1" x14ac:dyDescent="0.25">
      <c r="A451" s="85">
        <v>449</v>
      </c>
      <c r="B451" s="90" t="s">
        <v>494</v>
      </c>
      <c r="C451" s="73" t="s">
        <v>1403</v>
      </c>
      <c r="D451" s="59" t="s">
        <v>1639</v>
      </c>
      <c r="E451" s="176">
        <v>10</v>
      </c>
      <c r="F451" s="61" t="s">
        <v>1012</v>
      </c>
      <c r="G451" s="61"/>
      <c r="H451" s="61"/>
      <c r="I451" s="45">
        <v>0</v>
      </c>
      <c r="J451" s="43">
        <f t="shared" ref="J451:J514" si="19">E451*I451</f>
        <v>0</v>
      </c>
      <c r="K451" s="45">
        <f t="shared" ref="K451:K514" si="20">SUM(I451:J451)</f>
        <v>0</v>
      </c>
      <c r="L451" s="51">
        <f t="shared" si="14"/>
        <v>0</v>
      </c>
      <c r="M451" s="55"/>
      <c r="R451" s="174"/>
    </row>
    <row r="452" spans="1:18" ht="20.25" customHeight="1" x14ac:dyDescent="0.25">
      <c r="A452" s="85">
        <v>450</v>
      </c>
      <c r="B452" s="93" t="s">
        <v>495</v>
      </c>
      <c r="C452" s="76" t="s">
        <v>1404</v>
      </c>
      <c r="D452" s="59" t="s">
        <v>1639</v>
      </c>
      <c r="E452" s="176">
        <v>5</v>
      </c>
      <c r="F452" s="61" t="s">
        <v>969</v>
      </c>
      <c r="G452" s="61"/>
      <c r="H452" s="61"/>
      <c r="I452" s="43">
        <v>0</v>
      </c>
      <c r="J452" s="43">
        <f t="shared" si="19"/>
        <v>0</v>
      </c>
      <c r="K452" s="45">
        <f t="shared" si="20"/>
        <v>0</v>
      </c>
      <c r="L452" s="51">
        <f t="shared" si="14"/>
        <v>0</v>
      </c>
      <c r="M452" s="55"/>
      <c r="R452" s="174"/>
    </row>
    <row r="453" spans="1:18" ht="20.25" customHeight="1" x14ac:dyDescent="0.25">
      <c r="A453" s="85">
        <v>451</v>
      </c>
      <c r="B453" s="90" t="s">
        <v>496</v>
      </c>
      <c r="C453" s="73" t="s">
        <v>1405</v>
      </c>
      <c r="D453" s="59" t="s">
        <v>1639</v>
      </c>
      <c r="E453" s="176">
        <v>10</v>
      </c>
      <c r="F453" s="61" t="s">
        <v>1027</v>
      </c>
      <c r="G453" s="61"/>
      <c r="H453" s="61"/>
      <c r="I453" s="45">
        <v>0</v>
      </c>
      <c r="J453" s="43">
        <f t="shared" si="19"/>
        <v>0</v>
      </c>
      <c r="K453" s="45">
        <f t="shared" si="20"/>
        <v>0</v>
      </c>
      <c r="L453" s="51">
        <f t="shared" si="14"/>
        <v>0</v>
      </c>
      <c r="M453" s="55"/>
      <c r="R453" s="174"/>
    </row>
    <row r="454" spans="1:18" ht="20.25" customHeight="1" x14ac:dyDescent="0.25">
      <c r="A454" s="85">
        <v>452</v>
      </c>
      <c r="B454" s="90" t="s">
        <v>497</v>
      </c>
      <c r="C454" s="76" t="s">
        <v>1406</v>
      </c>
      <c r="D454" s="59" t="s">
        <v>1639</v>
      </c>
      <c r="E454" s="176">
        <v>5</v>
      </c>
      <c r="F454" s="61" t="s">
        <v>1027</v>
      </c>
      <c r="G454" s="61"/>
      <c r="H454" s="61"/>
      <c r="I454" s="43">
        <v>0</v>
      </c>
      <c r="J454" s="43">
        <f t="shared" si="19"/>
        <v>0</v>
      </c>
      <c r="K454" s="45">
        <f t="shared" si="20"/>
        <v>0</v>
      </c>
      <c r="L454" s="51">
        <f t="shared" si="14"/>
        <v>0</v>
      </c>
      <c r="M454" s="55"/>
      <c r="R454" s="174"/>
    </row>
    <row r="455" spans="1:18" ht="20.25" customHeight="1" x14ac:dyDescent="0.25">
      <c r="A455" s="85">
        <v>453</v>
      </c>
      <c r="B455" s="90" t="s">
        <v>498</v>
      </c>
      <c r="C455" s="76" t="s">
        <v>1407</v>
      </c>
      <c r="D455" s="59" t="s">
        <v>1639</v>
      </c>
      <c r="E455" s="176">
        <v>60</v>
      </c>
      <c r="F455" s="61" t="s">
        <v>1012</v>
      </c>
      <c r="G455" s="61"/>
      <c r="H455" s="61"/>
      <c r="I455" s="43">
        <v>0</v>
      </c>
      <c r="J455" s="43">
        <f t="shared" si="19"/>
        <v>0</v>
      </c>
      <c r="K455" s="45">
        <f t="shared" si="20"/>
        <v>0</v>
      </c>
      <c r="L455" s="51">
        <f t="shared" si="14"/>
        <v>0</v>
      </c>
      <c r="M455" s="55"/>
      <c r="R455" s="174"/>
    </row>
    <row r="456" spans="1:18" ht="20.25" customHeight="1" x14ac:dyDescent="0.25">
      <c r="A456" s="85">
        <v>454</v>
      </c>
      <c r="B456" s="90" t="s">
        <v>499</v>
      </c>
      <c r="C456" s="73" t="s">
        <v>1374</v>
      </c>
      <c r="D456" s="59" t="s">
        <v>1639</v>
      </c>
      <c r="E456" s="176">
        <v>5</v>
      </c>
      <c r="F456" s="61" t="s">
        <v>957</v>
      </c>
      <c r="G456" s="61"/>
      <c r="H456" s="61"/>
      <c r="I456" s="43">
        <v>0</v>
      </c>
      <c r="J456" s="43">
        <f t="shared" si="19"/>
        <v>0</v>
      </c>
      <c r="K456" s="45">
        <f t="shared" si="20"/>
        <v>0</v>
      </c>
      <c r="L456" s="51">
        <f t="shared" si="14"/>
        <v>0</v>
      </c>
      <c r="M456" s="55"/>
      <c r="R456" s="174"/>
    </row>
    <row r="457" spans="1:18" ht="20.25" customHeight="1" x14ac:dyDescent="0.25">
      <c r="A457" s="85">
        <v>455</v>
      </c>
      <c r="B457" s="86" t="s">
        <v>32</v>
      </c>
      <c r="C457" s="59" t="s">
        <v>1408</v>
      </c>
      <c r="D457" s="59" t="s">
        <v>1639</v>
      </c>
      <c r="E457" s="176">
        <v>80</v>
      </c>
      <c r="F457" s="61" t="s">
        <v>1018</v>
      </c>
      <c r="G457" s="61"/>
      <c r="H457" s="61"/>
      <c r="I457" s="43">
        <v>0</v>
      </c>
      <c r="J457" s="43">
        <f t="shared" si="19"/>
        <v>0</v>
      </c>
      <c r="K457" s="49">
        <f t="shared" si="20"/>
        <v>0</v>
      </c>
      <c r="L457" s="51">
        <f t="shared" si="14"/>
        <v>0</v>
      </c>
      <c r="M457" s="54"/>
      <c r="R457" s="174"/>
    </row>
    <row r="458" spans="1:18" ht="20.25" customHeight="1" x14ac:dyDescent="0.25">
      <c r="A458" s="85">
        <v>456</v>
      </c>
      <c r="B458" s="87" t="s">
        <v>500</v>
      </c>
      <c r="C458" s="70"/>
      <c r="D458" s="59" t="s">
        <v>1639</v>
      </c>
      <c r="E458" s="176">
        <v>5</v>
      </c>
      <c r="F458" s="61" t="s">
        <v>958</v>
      </c>
      <c r="G458" s="61"/>
      <c r="H458" s="61"/>
      <c r="I458" s="43">
        <v>0</v>
      </c>
      <c r="J458" s="43">
        <f t="shared" si="19"/>
        <v>0</v>
      </c>
      <c r="K458" s="45">
        <f t="shared" si="20"/>
        <v>0</v>
      </c>
      <c r="L458" s="51">
        <f t="shared" si="14"/>
        <v>0</v>
      </c>
      <c r="M458" s="55"/>
      <c r="R458" s="174"/>
    </row>
    <row r="459" spans="1:18" ht="20.25" customHeight="1" x14ac:dyDescent="0.25">
      <c r="A459" s="85">
        <v>457</v>
      </c>
      <c r="B459" s="88" t="s">
        <v>501</v>
      </c>
      <c r="C459" s="71" t="s">
        <v>1409</v>
      </c>
      <c r="D459" s="59" t="s">
        <v>1639</v>
      </c>
      <c r="E459" s="176">
        <v>45</v>
      </c>
      <c r="F459" s="61" t="s">
        <v>1027</v>
      </c>
      <c r="G459" s="61"/>
      <c r="H459" s="61"/>
      <c r="I459" s="43">
        <v>0</v>
      </c>
      <c r="J459" s="43">
        <f t="shared" si="19"/>
        <v>0</v>
      </c>
      <c r="K459" s="45">
        <f t="shared" si="20"/>
        <v>0</v>
      </c>
      <c r="L459" s="51">
        <f t="shared" si="14"/>
        <v>0</v>
      </c>
      <c r="M459" s="55"/>
      <c r="R459" s="174"/>
    </row>
    <row r="460" spans="1:18" ht="20.25" customHeight="1" x14ac:dyDescent="0.25">
      <c r="A460" s="85">
        <v>458</v>
      </c>
      <c r="B460" s="89" t="s">
        <v>502</v>
      </c>
      <c r="C460" s="72" t="s">
        <v>1410</v>
      </c>
      <c r="D460" s="59" t="s">
        <v>1639</v>
      </c>
      <c r="E460" s="176">
        <v>5</v>
      </c>
      <c r="F460" s="61" t="s">
        <v>1012</v>
      </c>
      <c r="G460" s="61"/>
      <c r="H460" s="61"/>
      <c r="I460" s="43">
        <v>0</v>
      </c>
      <c r="J460" s="43">
        <f t="shared" si="19"/>
        <v>0</v>
      </c>
      <c r="K460" s="45">
        <f t="shared" si="20"/>
        <v>0</v>
      </c>
      <c r="L460" s="51">
        <f t="shared" si="14"/>
        <v>0</v>
      </c>
      <c r="M460" s="55"/>
      <c r="R460" s="174"/>
    </row>
    <row r="461" spans="1:18" ht="20.25" customHeight="1" x14ac:dyDescent="0.25">
      <c r="A461" s="85">
        <v>459</v>
      </c>
      <c r="B461" s="89" t="s">
        <v>503</v>
      </c>
      <c r="C461" s="72"/>
      <c r="D461" s="59" t="s">
        <v>1639</v>
      </c>
      <c r="E461" s="176">
        <v>5</v>
      </c>
      <c r="F461" s="61" t="s">
        <v>1030</v>
      </c>
      <c r="G461" s="61"/>
      <c r="H461" s="61"/>
      <c r="I461" s="43">
        <v>0</v>
      </c>
      <c r="J461" s="43">
        <f t="shared" si="19"/>
        <v>0</v>
      </c>
      <c r="K461" s="45">
        <f t="shared" si="20"/>
        <v>0</v>
      </c>
      <c r="L461" s="51">
        <f t="shared" si="14"/>
        <v>0</v>
      </c>
      <c r="M461" s="55"/>
      <c r="R461" s="174"/>
    </row>
    <row r="462" spans="1:18" ht="20.25" customHeight="1" x14ac:dyDescent="0.25">
      <c r="A462" s="85">
        <v>460</v>
      </c>
      <c r="B462" s="89" t="s">
        <v>504</v>
      </c>
      <c r="C462" s="72" t="s">
        <v>1411</v>
      </c>
      <c r="D462" s="59" t="s">
        <v>1639</v>
      </c>
      <c r="E462" s="176">
        <v>10</v>
      </c>
      <c r="F462" s="61" t="s">
        <v>1012</v>
      </c>
      <c r="G462" s="61"/>
      <c r="H462" s="61"/>
      <c r="I462" s="43">
        <v>0</v>
      </c>
      <c r="J462" s="43">
        <f t="shared" si="19"/>
        <v>0</v>
      </c>
      <c r="K462" s="45">
        <f t="shared" si="20"/>
        <v>0</v>
      </c>
      <c r="L462" s="51">
        <f t="shared" si="14"/>
        <v>0</v>
      </c>
      <c r="M462" s="55"/>
      <c r="R462" s="174"/>
    </row>
    <row r="463" spans="1:18" ht="20.25" customHeight="1" x14ac:dyDescent="0.25">
      <c r="A463" s="85">
        <v>461</v>
      </c>
      <c r="B463" s="89" t="s">
        <v>505</v>
      </c>
      <c r="C463" s="72"/>
      <c r="D463" s="59" t="s">
        <v>1639</v>
      </c>
      <c r="E463" s="176">
        <v>5</v>
      </c>
      <c r="F463" s="61" t="s">
        <v>1012</v>
      </c>
      <c r="G463" s="61"/>
      <c r="H463" s="61"/>
      <c r="I463" s="43">
        <v>0</v>
      </c>
      <c r="J463" s="43">
        <f t="shared" si="19"/>
        <v>0</v>
      </c>
      <c r="K463" s="45">
        <f t="shared" si="20"/>
        <v>0</v>
      </c>
      <c r="L463" s="51">
        <f t="shared" si="14"/>
        <v>0</v>
      </c>
      <c r="M463" s="55"/>
      <c r="R463" s="174"/>
    </row>
    <row r="464" spans="1:18" ht="20.25" customHeight="1" x14ac:dyDescent="0.25">
      <c r="A464" s="85">
        <v>462</v>
      </c>
      <c r="B464" s="89" t="s">
        <v>506</v>
      </c>
      <c r="C464" s="72"/>
      <c r="D464" s="59" t="s">
        <v>1639</v>
      </c>
      <c r="E464" s="176">
        <v>5</v>
      </c>
      <c r="F464" s="61" t="s">
        <v>999</v>
      </c>
      <c r="G464" s="61"/>
      <c r="H464" s="61"/>
      <c r="I464" s="43">
        <v>0</v>
      </c>
      <c r="J464" s="43">
        <f t="shared" si="19"/>
        <v>0</v>
      </c>
      <c r="K464" s="45">
        <f t="shared" si="20"/>
        <v>0</v>
      </c>
      <c r="L464" s="51">
        <f t="shared" si="14"/>
        <v>0</v>
      </c>
      <c r="M464" s="55"/>
      <c r="R464" s="174"/>
    </row>
    <row r="465" spans="1:18" ht="20.25" customHeight="1" x14ac:dyDescent="0.25">
      <c r="A465" s="85">
        <v>463</v>
      </c>
      <c r="B465" s="90" t="s">
        <v>507</v>
      </c>
      <c r="C465" s="73" t="s">
        <v>1412</v>
      </c>
      <c r="D465" s="59" t="s">
        <v>1639</v>
      </c>
      <c r="E465" s="176">
        <v>5</v>
      </c>
      <c r="F465" s="61" t="s">
        <v>1018</v>
      </c>
      <c r="G465" s="61"/>
      <c r="H465" s="61"/>
      <c r="I465" s="43">
        <v>0</v>
      </c>
      <c r="J465" s="43">
        <f t="shared" si="19"/>
        <v>0</v>
      </c>
      <c r="K465" s="45">
        <f t="shared" si="20"/>
        <v>0</v>
      </c>
      <c r="L465" s="51">
        <f t="shared" si="14"/>
        <v>0</v>
      </c>
      <c r="M465" s="55"/>
      <c r="R465" s="174"/>
    </row>
    <row r="466" spans="1:18" ht="20.25" customHeight="1" x14ac:dyDescent="0.25">
      <c r="A466" s="85">
        <v>464</v>
      </c>
      <c r="B466" s="90" t="s">
        <v>508</v>
      </c>
      <c r="C466" s="73" t="s">
        <v>1413</v>
      </c>
      <c r="D466" s="59" t="s">
        <v>1639</v>
      </c>
      <c r="E466" s="176">
        <v>5</v>
      </c>
      <c r="F466" s="61" t="s">
        <v>1029</v>
      </c>
      <c r="G466" s="61"/>
      <c r="H466" s="61"/>
      <c r="I466" s="43">
        <v>0</v>
      </c>
      <c r="J466" s="43">
        <f t="shared" si="19"/>
        <v>0</v>
      </c>
      <c r="K466" s="45">
        <f t="shared" si="20"/>
        <v>0</v>
      </c>
      <c r="L466" s="51">
        <f t="shared" si="14"/>
        <v>0</v>
      </c>
      <c r="M466" s="55"/>
      <c r="R466" s="174"/>
    </row>
    <row r="467" spans="1:18" ht="20.25" customHeight="1" x14ac:dyDescent="0.25">
      <c r="A467" s="85">
        <v>465</v>
      </c>
      <c r="B467" s="90" t="s">
        <v>509</v>
      </c>
      <c r="C467" s="73" t="s">
        <v>1414</v>
      </c>
      <c r="D467" s="59" t="s">
        <v>1639</v>
      </c>
      <c r="E467" s="176">
        <v>20</v>
      </c>
      <c r="F467" s="61" t="s">
        <v>1020</v>
      </c>
      <c r="G467" s="61"/>
      <c r="H467" s="61"/>
      <c r="I467" s="43">
        <v>0</v>
      </c>
      <c r="J467" s="43">
        <f t="shared" si="19"/>
        <v>0</v>
      </c>
      <c r="K467" s="45">
        <f t="shared" si="20"/>
        <v>0</v>
      </c>
      <c r="L467" s="51">
        <f t="shared" si="14"/>
        <v>0</v>
      </c>
      <c r="M467" s="55"/>
      <c r="R467" s="174"/>
    </row>
    <row r="468" spans="1:18" ht="20.25" customHeight="1" x14ac:dyDescent="0.25">
      <c r="A468" s="85">
        <v>466</v>
      </c>
      <c r="B468" s="90" t="s">
        <v>510</v>
      </c>
      <c r="C468" s="73" t="s">
        <v>1415</v>
      </c>
      <c r="D468" s="59" t="s">
        <v>1639</v>
      </c>
      <c r="E468" s="176">
        <v>5</v>
      </c>
      <c r="F468" s="61" t="s">
        <v>1024</v>
      </c>
      <c r="G468" s="61"/>
      <c r="H468" s="61"/>
      <c r="I468" s="43">
        <v>0</v>
      </c>
      <c r="J468" s="43">
        <f t="shared" si="19"/>
        <v>0</v>
      </c>
      <c r="K468" s="45">
        <f t="shared" si="20"/>
        <v>0</v>
      </c>
      <c r="L468" s="51">
        <f t="shared" si="14"/>
        <v>0</v>
      </c>
      <c r="M468" s="55"/>
      <c r="R468" s="174"/>
    </row>
    <row r="469" spans="1:18" ht="20.25" customHeight="1" x14ac:dyDescent="0.25">
      <c r="A469" s="85">
        <v>467</v>
      </c>
      <c r="B469" s="90" t="s">
        <v>511</v>
      </c>
      <c r="C469" s="73" t="s">
        <v>1416</v>
      </c>
      <c r="D469" s="59" t="s">
        <v>1639</v>
      </c>
      <c r="E469" s="176">
        <v>5</v>
      </c>
      <c r="F469" s="61" t="s">
        <v>1029</v>
      </c>
      <c r="G469" s="61"/>
      <c r="H469" s="61"/>
      <c r="I469" s="43">
        <v>0</v>
      </c>
      <c r="J469" s="43">
        <f t="shared" si="19"/>
        <v>0</v>
      </c>
      <c r="K469" s="45">
        <f t="shared" si="20"/>
        <v>0</v>
      </c>
      <c r="L469" s="51">
        <f t="shared" si="14"/>
        <v>0</v>
      </c>
      <c r="M469" s="55"/>
      <c r="R469" s="174"/>
    </row>
    <row r="470" spans="1:18" ht="20.25" customHeight="1" x14ac:dyDescent="0.25">
      <c r="A470" s="85">
        <v>468</v>
      </c>
      <c r="B470" s="90" t="s">
        <v>512</v>
      </c>
      <c r="C470" s="73" t="s">
        <v>1417</v>
      </c>
      <c r="D470" s="59" t="s">
        <v>1639</v>
      </c>
      <c r="E470" s="176">
        <v>5</v>
      </c>
      <c r="F470" s="61" t="s">
        <v>1029</v>
      </c>
      <c r="G470" s="61"/>
      <c r="H470" s="61"/>
      <c r="I470" s="43">
        <v>0</v>
      </c>
      <c r="J470" s="43">
        <f t="shared" si="19"/>
        <v>0</v>
      </c>
      <c r="K470" s="45">
        <f t="shared" si="20"/>
        <v>0</v>
      </c>
      <c r="L470" s="51">
        <f t="shared" si="14"/>
        <v>0</v>
      </c>
      <c r="M470" s="55"/>
      <c r="R470" s="174"/>
    </row>
    <row r="471" spans="1:18" ht="20.25" customHeight="1" x14ac:dyDescent="0.25">
      <c r="A471" s="85">
        <v>469</v>
      </c>
      <c r="B471" s="90" t="s">
        <v>513</v>
      </c>
      <c r="C471" s="73" t="s">
        <v>1418</v>
      </c>
      <c r="D471" s="59" t="s">
        <v>1639</v>
      </c>
      <c r="E471" s="176">
        <v>5</v>
      </c>
      <c r="F471" s="61" t="s">
        <v>1029</v>
      </c>
      <c r="G471" s="61"/>
      <c r="H471" s="61"/>
      <c r="I471" s="43">
        <v>0</v>
      </c>
      <c r="J471" s="43">
        <f t="shared" si="19"/>
        <v>0</v>
      </c>
      <c r="K471" s="45">
        <f t="shared" si="20"/>
        <v>0</v>
      </c>
      <c r="L471" s="51">
        <f t="shared" si="14"/>
        <v>0</v>
      </c>
      <c r="M471" s="55"/>
      <c r="R471" s="174"/>
    </row>
    <row r="472" spans="1:18" ht="20.25" customHeight="1" x14ac:dyDescent="0.25">
      <c r="A472" s="85">
        <v>470</v>
      </c>
      <c r="B472" s="90" t="s">
        <v>514</v>
      </c>
      <c r="C472" s="73" t="s">
        <v>1419</v>
      </c>
      <c r="D472" s="59" t="s">
        <v>1639</v>
      </c>
      <c r="E472" s="176">
        <v>5</v>
      </c>
      <c r="F472" s="61" t="s">
        <v>1029</v>
      </c>
      <c r="G472" s="61"/>
      <c r="H472" s="61"/>
      <c r="I472" s="43">
        <v>0</v>
      </c>
      <c r="J472" s="43">
        <f t="shared" si="19"/>
        <v>0</v>
      </c>
      <c r="K472" s="45">
        <f t="shared" si="20"/>
        <v>0</v>
      </c>
      <c r="L472" s="51">
        <f t="shared" si="14"/>
        <v>0</v>
      </c>
      <c r="M472" s="55"/>
      <c r="R472" s="174"/>
    </row>
    <row r="473" spans="1:18" ht="20.25" customHeight="1" x14ac:dyDescent="0.25">
      <c r="A473" s="85">
        <v>471</v>
      </c>
      <c r="B473" s="90" t="s">
        <v>515</v>
      </c>
      <c r="C473" s="73" t="s">
        <v>1420</v>
      </c>
      <c r="D473" s="59" t="s">
        <v>1639</v>
      </c>
      <c r="E473" s="176">
        <v>5</v>
      </c>
      <c r="F473" s="61" t="s">
        <v>1029</v>
      </c>
      <c r="G473" s="61"/>
      <c r="H473" s="61"/>
      <c r="I473" s="43">
        <v>0</v>
      </c>
      <c r="J473" s="43">
        <f t="shared" si="19"/>
        <v>0</v>
      </c>
      <c r="K473" s="45">
        <f t="shared" si="20"/>
        <v>0</v>
      </c>
      <c r="L473" s="51">
        <f t="shared" si="14"/>
        <v>0</v>
      </c>
      <c r="M473" s="55"/>
      <c r="R473" s="174"/>
    </row>
    <row r="474" spans="1:18" ht="20.25" customHeight="1" x14ac:dyDescent="0.25">
      <c r="A474" s="85">
        <v>472</v>
      </c>
      <c r="B474" s="90" t="s">
        <v>516</v>
      </c>
      <c r="C474" s="73" t="s">
        <v>1421</v>
      </c>
      <c r="D474" s="59" t="s">
        <v>1639</v>
      </c>
      <c r="E474" s="176">
        <v>5</v>
      </c>
      <c r="F474" s="61" t="s">
        <v>1029</v>
      </c>
      <c r="G474" s="61"/>
      <c r="H474" s="61"/>
      <c r="I474" s="43">
        <v>0</v>
      </c>
      <c r="J474" s="43">
        <f t="shared" si="19"/>
        <v>0</v>
      </c>
      <c r="K474" s="45">
        <f t="shared" si="20"/>
        <v>0</v>
      </c>
      <c r="L474" s="51">
        <f t="shared" si="14"/>
        <v>0</v>
      </c>
      <c r="M474" s="55"/>
      <c r="R474" s="174"/>
    </row>
    <row r="475" spans="1:18" ht="20.25" customHeight="1" x14ac:dyDescent="0.25">
      <c r="A475" s="85">
        <v>473</v>
      </c>
      <c r="B475" s="91" t="s">
        <v>517</v>
      </c>
      <c r="C475" s="74" t="s">
        <v>1422</v>
      </c>
      <c r="D475" s="59" t="s">
        <v>1639</v>
      </c>
      <c r="E475" s="176">
        <v>5</v>
      </c>
      <c r="F475" s="61" t="s">
        <v>1029</v>
      </c>
      <c r="G475" s="61"/>
      <c r="H475" s="61"/>
      <c r="I475" s="43">
        <v>0</v>
      </c>
      <c r="J475" s="43">
        <f t="shared" si="19"/>
        <v>0</v>
      </c>
      <c r="K475" s="45">
        <f t="shared" si="20"/>
        <v>0</v>
      </c>
      <c r="L475" s="51">
        <f t="shared" si="14"/>
        <v>0</v>
      </c>
      <c r="M475" s="55"/>
      <c r="R475" s="174"/>
    </row>
    <row r="476" spans="1:18" ht="20.25" customHeight="1" x14ac:dyDescent="0.25">
      <c r="A476" s="85">
        <v>474</v>
      </c>
      <c r="B476" s="91" t="s">
        <v>518</v>
      </c>
      <c r="C476" s="145" t="s">
        <v>1692</v>
      </c>
      <c r="D476" s="59" t="s">
        <v>1639</v>
      </c>
      <c r="E476" s="176">
        <v>5</v>
      </c>
      <c r="F476" s="61" t="s">
        <v>1029</v>
      </c>
      <c r="G476" s="61"/>
      <c r="H476" s="61"/>
      <c r="I476" s="43">
        <v>0</v>
      </c>
      <c r="J476" s="43">
        <f t="shared" si="19"/>
        <v>0</v>
      </c>
      <c r="K476" s="45">
        <f t="shared" si="20"/>
        <v>0</v>
      </c>
      <c r="L476" s="51">
        <f t="shared" si="14"/>
        <v>0</v>
      </c>
      <c r="M476" s="55"/>
      <c r="R476" s="174"/>
    </row>
    <row r="477" spans="1:18" ht="20.25" customHeight="1" x14ac:dyDescent="0.25">
      <c r="A477" s="85">
        <v>475</v>
      </c>
      <c r="B477" s="91" t="s">
        <v>519</v>
      </c>
      <c r="C477" s="74" t="s">
        <v>1423</v>
      </c>
      <c r="D477" s="59" t="s">
        <v>1639</v>
      </c>
      <c r="E477" s="176">
        <v>5</v>
      </c>
      <c r="F477" s="61" t="s">
        <v>1029</v>
      </c>
      <c r="G477" s="61"/>
      <c r="H477" s="61"/>
      <c r="I477" s="43">
        <v>0</v>
      </c>
      <c r="J477" s="43">
        <f t="shared" si="19"/>
        <v>0</v>
      </c>
      <c r="K477" s="45">
        <f t="shared" si="20"/>
        <v>0</v>
      </c>
      <c r="L477" s="51">
        <f t="shared" si="14"/>
        <v>0</v>
      </c>
      <c r="M477" s="55"/>
      <c r="R477" s="174"/>
    </row>
    <row r="478" spans="1:18" ht="20.25" customHeight="1" x14ac:dyDescent="0.25">
      <c r="A478" s="85">
        <v>476</v>
      </c>
      <c r="B478" s="90" t="s">
        <v>520</v>
      </c>
      <c r="C478" s="73" t="s">
        <v>1424</v>
      </c>
      <c r="D478" s="59" t="s">
        <v>1639</v>
      </c>
      <c r="E478" s="176">
        <v>110</v>
      </c>
      <c r="F478" s="61" t="s">
        <v>1018</v>
      </c>
      <c r="G478" s="61"/>
      <c r="H478" s="61"/>
      <c r="I478" s="43">
        <v>0</v>
      </c>
      <c r="J478" s="43">
        <f t="shared" si="19"/>
        <v>0</v>
      </c>
      <c r="K478" s="45">
        <f t="shared" si="20"/>
        <v>0</v>
      </c>
      <c r="L478" s="51">
        <f t="shared" si="14"/>
        <v>0</v>
      </c>
      <c r="M478" s="55"/>
      <c r="R478" s="174"/>
    </row>
    <row r="479" spans="1:18" ht="20.25" customHeight="1" x14ac:dyDescent="0.25">
      <c r="A479" s="85">
        <v>477</v>
      </c>
      <c r="B479" s="92" t="s">
        <v>521</v>
      </c>
      <c r="C479" s="75"/>
      <c r="D479" s="59" t="s">
        <v>1639</v>
      </c>
      <c r="E479" s="176">
        <v>5</v>
      </c>
      <c r="F479" s="61" t="s">
        <v>1018</v>
      </c>
      <c r="G479" s="61"/>
      <c r="H479" s="61"/>
      <c r="I479" s="43">
        <v>0</v>
      </c>
      <c r="J479" s="43">
        <f t="shared" si="19"/>
        <v>0</v>
      </c>
      <c r="K479" s="45">
        <f t="shared" si="20"/>
        <v>0</v>
      </c>
      <c r="L479" s="51">
        <f t="shared" si="14"/>
        <v>0</v>
      </c>
      <c r="M479" s="55"/>
      <c r="R479" s="174"/>
    </row>
    <row r="480" spans="1:18" ht="20.25" customHeight="1" x14ac:dyDescent="0.25">
      <c r="A480" s="85">
        <v>478</v>
      </c>
      <c r="B480" s="92" t="s">
        <v>522</v>
      </c>
      <c r="C480" s="75" t="s">
        <v>1425</v>
      </c>
      <c r="D480" s="59" t="s">
        <v>1639</v>
      </c>
      <c r="E480" s="176">
        <v>5</v>
      </c>
      <c r="F480" s="61" t="s">
        <v>1012</v>
      </c>
      <c r="G480" s="61"/>
      <c r="H480" s="61"/>
      <c r="I480" s="43">
        <v>0</v>
      </c>
      <c r="J480" s="43">
        <f t="shared" si="19"/>
        <v>0</v>
      </c>
      <c r="K480" s="45">
        <f t="shared" si="20"/>
        <v>0</v>
      </c>
      <c r="L480" s="51">
        <f t="shared" si="14"/>
        <v>0</v>
      </c>
      <c r="M480" s="55"/>
      <c r="R480" s="174"/>
    </row>
    <row r="481" spans="1:18" ht="20.25" customHeight="1" x14ac:dyDescent="0.25">
      <c r="A481" s="85">
        <v>479</v>
      </c>
      <c r="B481" s="92" t="s">
        <v>523</v>
      </c>
      <c r="C481" s="75"/>
      <c r="D481" s="59" t="s">
        <v>1639</v>
      </c>
      <c r="E481" s="176">
        <v>5</v>
      </c>
      <c r="F481" s="61" t="s">
        <v>1014</v>
      </c>
      <c r="G481" s="61"/>
      <c r="H481" s="61"/>
      <c r="I481" s="43">
        <v>0</v>
      </c>
      <c r="J481" s="43">
        <f t="shared" si="19"/>
        <v>0</v>
      </c>
      <c r="K481" s="45">
        <f t="shared" si="20"/>
        <v>0</v>
      </c>
      <c r="L481" s="51">
        <f t="shared" si="14"/>
        <v>0</v>
      </c>
      <c r="M481" s="55"/>
      <c r="R481" s="174"/>
    </row>
    <row r="482" spans="1:18" ht="20.25" customHeight="1" x14ac:dyDescent="0.25">
      <c r="A482" s="85">
        <v>480</v>
      </c>
      <c r="B482" s="90" t="s">
        <v>524</v>
      </c>
      <c r="C482" s="73" t="s">
        <v>1426</v>
      </c>
      <c r="D482" s="59" t="s">
        <v>1639</v>
      </c>
      <c r="E482" s="176">
        <v>15</v>
      </c>
      <c r="F482" s="61" t="s">
        <v>1014</v>
      </c>
      <c r="G482" s="61"/>
      <c r="H482" s="61"/>
      <c r="I482" s="43">
        <v>0</v>
      </c>
      <c r="J482" s="43">
        <f t="shared" si="19"/>
        <v>0</v>
      </c>
      <c r="K482" s="45">
        <f t="shared" si="20"/>
        <v>0</v>
      </c>
      <c r="L482" s="51">
        <f t="shared" si="14"/>
        <v>0</v>
      </c>
      <c r="M482" s="55"/>
      <c r="R482" s="174"/>
    </row>
    <row r="483" spans="1:18" ht="20.25" customHeight="1" x14ac:dyDescent="0.25">
      <c r="A483" s="85">
        <v>481</v>
      </c>
      <c r="B483" s="90" t="s">
        <v>525</v>
      </c>
      <c r="C483" s="73" t="s">
        <v>1427</v>
      </c>
      <c r="D483" s="59" t="s">
        <v>1639</v>
      </c>
      <c r="E483" s="176">
        <v>5</v>
      </c>
      <c r="F483" s="61" t="s">
        <v>1012</v>
      </c>
      <c r="G483" s="61"/>
      <c r="H483" s="61"/>
      <c r="I483" s="44">
        <v>0</v>
      </c>
      <c r="J483" s="43">
        <f t="shared" si="19"/>
        <v>0</v>
      </c>
      <c r="K483" s="45">
        <f t="shared" si="20"/>
        <v>0</v>
      </c>
      <c r="L483" s="51">
        <f t="shared" si="14"/>
        <v>0</v>
      </c>
      <c r="M483" s="55"/>
      <c r="R483" s="174"/>
    </row>
    <row r="484" spans="1:18" ht="20.25" customHeight="1" x14ac:dyDescent="0.25">
      <c r="A484" s="85">
        <v>482</v>
      </c>
      <c r="B484" s="93" t="s">
        <v>526</v>
      </c>
      <c r="C484" s="76" t="s">
        <v>1428</v>
      </c>
      <c r="D484" s="59" t="s">
        <v>1639</v>
      </c>
      <c r="E484" s="176">
        <v>25</v>
      </c>
      <c r="F484" s="61" t="s">
        <v>1018</v>
      </c>
      <c r="G484" s="61"/>
      <c r="H484" s="61"/>
      <c r="I484" s="45">
        <v>0</v>
      </c>
      <c r="J484" s="43">
        <f t="shared" si="19"/>
        <v>0</v>
      </c>
      <c r="K484" s="45">
        <f t="shared" si="20"/>
        <v>0</v>
      </c>
      <c r="L484" s="51">
        <f t="shared" si="14"/>
        <v>0</v>
      </c>
      <c r="M484" s="55"/>
      <c r="R484" s="174"/>
    </row>
    <row r="485" spans="1:18" ht="20.25" customHeight="1" x14ac:dyDescent="0.25">
      <c r="A485" s="85">
        <v>483</v>
      </c>
      <c r="B485" s="90" t="s">
        <v>527</v>
      </c>
      <c r="C485" s="73" t="s">
        <v>1429</v>
      </c>
      <c r="D485" s="59" t="s">
        <v>1639</v>
      </c>
      <c r="E485" s="176">
        <v>80</v>
      </c>
      <c r="F485" s="61" t="s">
        <v>1018</v>
      </c>
      <c r="G485" s="61"/>
      <c r="H485" s="61"/>
      <c r="I485" s="45">
        <v>0</v>
      </c>
      <c r="J485" s="43">
        <f t="shared" si="19"/>
        <v>0</v>
      </c>
      <c r="K485" s="45">
        <f t="shared" si="20"/>
        <v>0</v>
      </c>
      <c r="L485" s="51">
        <f t="shared" si="14"/>
        <v>0</v>
      </c>
      <c r="M485" s="55"/>
      <c r="R485" s="174"/>
    </row>
    <row r="486" spans="1:18" ht="20.25" customHeight="1" x14ac:dyDescent="0.25">
      <c r="A486" s="85">
        <v>484</v>
      </c>
      <c r="B486" s="94" t="s">
        <v>528</v>
      </c>
      <c r="C486" s="77" t="s">
        <v>1430</v>
      </c>
      <c r="D486" s="59" t="s">
        <v>1639</v>
      </c>
      <c r="E486" s="176">
        <v>60</v>
      </c>
      <c r="F486" s="61" t="s">
        <v>1018</v>
      </c>
      <c r="G486" s="61"/>
      <c r="H486" s="61"/>
      <c r="I486" s="43">
        <v>0</v>
      </c>
      <c r="J486" s="43">
        <f t="shared" si="19"/>
        <v>0</v>
      </c>
      <c r="K486" s="45">
        <f t="shared" si="20"/>
        <v>0</v>
      </c>
      <c r="L486" s="51">
        <f t="shared" si="14"/>
        <v>0</v>
      </c>
      <c r="M486" s="55"/>
      <c r="R486" s="174"/>
    </row>
    <row r="487" spans="1:18" ht="20.25" customHeight="1" x14ac:dyDescent="0.25">
      <c r="A487" s="85">
        <v>485</v>
      </c>
      <c r="B487" s="93" t="s">
        <v>529</v>
      </c>
      <c r="C487" s="76" t="s">
        <v>1431</v>
      </c>
      <c r="D487" s="59" t="s">
        <v>1639</v>
      </c>
      <c r="E487" s="176">
        <v>75</v>
      </c>
      <c r="F487" s="61" t="s">
        <v>1018</v>
      </c>
      <c r="G487" s="61"/>
      <c r="H487" s="61"/>
      <c r="I487" s="45">
        <v>0</v>
      </c>
      <c r="J487" s="43">
        <f t="shared" si="19"/>
        <v>0</v>
      </c>
      <c r="K487" s="45">
        <f t="shared" si="20"/>
        <v>0</v>
      </c>
      <c r="L487" s="51">
        <f t="shared" si="14"/>
        <v>0</v>
      </c>
      <c r="M487" s="55"/>
      <c r="R487" s="174"/>
    </row>
    <row r="488" spans="1:18" ht="20.25" customHeight="1" x14ac:dyDescent="0.25">
      <c r="A488" s="85">
        <v>486</v>
      </c>
      <c r="B488" s="90" t="s">
        <v>530</v>
      </c>
      <c r="C488" s="73" t="s">
        <v>1432</v>
      </c>
      <c r="D488" s="59" t="s">
        <v>1639</v>
      </c>
      <c r="E488" s="176">
        <v>5</v>
      </c>
      <c r="F488" s="61" t="s">
        <v>1018</v>
      </c>
      <c r="G488" s="61"/>
      <c r="H488" s="61"/>
      <c r="I488" s="43">
        <v>0</v>
      </c>
      <c r="J488" s="43">
        <f t="shared" si="19"/>
        <v>0</v>
      </c>
      <c r="K488" s="45">
        <f t="shared" si="20"/>
        <v>0</v>
      </c>
      <c r="L488" s="51">
        <f t="shared" si="14"/>
        <v>0</v>
      </c>
      <c r="M488" s="55"/>
      <c r="R488" s="174"/>
    </row>
    <row r="489" spans="1:18" ht="20.25" customHeight="1" x14ac:dyDescent="0.25">
      <c r="A489" s="85">
        <v>487</v>
      </c>
      <c r="B489" s="91" t="s">
        <v>531</v>
      </c>
      <c r="C489" s="74" t="s">
        <v>1433</v>
      </c>
      <c r="D489" s="59" t="s">
        <v>1639</v>
      </c>
      <c r="E489" s="176">
        <v>475</v>
      </c>
      <c r="F489" s="61" t="s">
        <v>1012</v>
      </c>
      <c r="G489" s="61"/>
      <c r="H489" s="61"/>
      <c r="I489" s="43">
        <v>0</v>
      </c>
      <c r="J489" s="43">
        <f t="shared" si="19"/>
        <v>0</v>
      </c>
      <c r="K489" s="45">
        <f t="shared" si="20"/>
        <v>0</v>
      </c>
      <c r="L489" s="51">
        <f t="shared" si="14"/>
        <v>0</v>
      </c>
      <c r="M489" s="55"/>
      <c r="R489" s="174"/>
    </row>
    <row r="490" spans="1:18" ht="20.25" customHeight="1" x14ac:dyDescent="0.25">
      <c r="A490" s="85">
        <v>488</v>
      </c>
      <c r="B490" s="90" t="s">
        <v>532</v>
      </c>
      <c r="C490" s="73" t="s">
        <v>1172</v>
      </c>
      <c r="D490" s="59" t="s">
        <v>1639</v>
      </c>
      <c r="E490" s="176">
        <v>5</v>
      </c>
      <c r="F490" s="61" t="s">
        <v>1031</v>
      </c>
      <c r="G490" s="61"/>
      <c r="H490" s="61"/>
      <c r="I490" s="43">
        <v>0</v>
      </c>
      <c r="J490" s="43">
        <f t="shared" si="19"/>
        <v>0</v>
      </c>
      <c r="K490" s="45">
        <f t="shared" si="20"/>
        <v>0</v>
      </c>
      <c r="L490" s="51">
        <f t="shared" si="14"/>
        <v>0</v>
      </c>
      <c r="M490" s="55"/>
      <c r="R490" s="174"/>
    </row>
    <row r="491" spans="1:18" ht="20.25" customHeight="1" x14ac:dyDescent="0.25">
      <c r="A491" s="85">
        <v>489</v>
      </c>
      <c r="B491" s="90" t="s">
        <v>533</v>
      </c>
      <c r="C491" s="73" t="s">
        <v>1434</v>
      </c>
      <c r="D491" s="59" t="s">
        <v>1639</v>
      </c>
      <c r="E491" s="176">
        <v>5</v>
      </c>
      <c r="F491" s="61" t="s">
        <v>1024</v>
      </c>
      <c r="G491" s="61"/>
      <c r="H491" s="61"/>
      <c r="I491" s="43">
        <v>0</v>
      </c>
      <c r="J491" s="43">
        <f t="shared" si="19"/>
        <v>0</v>
      </c>
      <c r="K491" s="45">
        <f t="shared" si="20"/>
        <v>0</v>
      </c>
      <c r="L491" s="51">
        <f t="shared" si="14"/>
        <v>0</v>
      </c>
      <c r="M491" s="55"/>
      <c r="R491" s="174"/>
    </row>
    <row r="492" spans="1:18" ht="20.25" customHeight="1" x14ac:dyDescent="0.25">
      <c r="A492" s="85">
        <v>490</v>
      </c>
      <c r="B492" s="90" t="s">
        <v>534</v>
      </c>
      <c r="C492" s="73" t="s">
        <v>1127</v>
      </c>
      <c r="D492" s="59" t="s">
        <v>1639</v>
      </c>
      <c r="E492" s="176">
        <v>5</v>
      </c>
      <c r="F492" s="61" t="s">
        <v>1024</v>
      </c>
      <c r="G492" s="61"/>
      <c r="H492" s="61"/>
      <c r="I492" s="43">
        <v>0</v>
      </c>
      <c r="J492" s="43">
        <f t="shared" si="19"/>
        <v>0</v>
      </c>
      <c r="K492" s="45">
        <f t="shared" si="20"/>
        <v>0</v>
      </c>
      <c r="L492" s="51">
        <f t="shared" si="14"/>
        <v>0</v>
      </c>
      <c r="M492" s="55"/>
      <c r="R492" s="174"/>
    </row>
    <row r="493" spans="1:18" ht="20.25" customHeight="1" x14ac:dyDescent="0.25">
      <c r="A493" s="85">
        <v>491</v>
      </c>
      <c r="B493" s="90" t="s">
        <v>535</v>
      </c>
      <c r="C493" s="73" t="s">
        <v>1435</v>
      </c>
      <c r="D493" s="59" t="s">
        <v>1639</v>
      </c>
      <c r="E493" s="176">
        <v>10</v>
      </c>
      <c r="F493" s="61" t="s">
        <v>1018</v>
      </c>
      <c r="G493" s="61"/>
      <c r="H493" s="61"/>
      <c r="I493" s="43">
        <v>0</v>
      </c>
      <c r="J493" s="43">
        <f t="shared" si="19"/>
        <v>0</v>
      </c>
      <c r="K493" s="45">
        <f t="shared" si="20"/>
        <v>0</v>
      </c>
      <c r="L493" s="51">
        <f t="shared" si="14"/>
        <v>0</v>
      </c>
      <c r="M493" s="55"/>
      <c r="R493" s="174"/>
    </row>
    <row r="494" spans="1:18" ht="20.25" customHeight="1" x14ac:dyDescent="0.25">
      <c r="A494" s="85">
        <v>492</v>
      </c>
      <c r="B494" s="93" t="s">
        <v>536</v>
      </c>
      <c r="C494" s="76" t="s">
        <v>1436</v>
      </c>
      <c r="D494" s="59" t="s">
        <v>1639</v>
      </c>
      <c r="E494" s="176">
        <v>5</v>
      </c>
      <c r="F494" s="61" t="s">
        <v>1029</v>
      </c>
      <c r="G494" s="61"/>
      <c r="H494" s="61"/>
      <c r="I494" s="45">
        <v>0</v>
      </c>
      <c r="J494" s="43">
        <f t="shared" si="19"/>
        <v>0</v>
      </c>
      <c r="K494" s="45">
        <f t="shared" si="20"/>
        <v>0</v>
      </c>
      <c r="L494" s="51">
        <f t="shared" si="14"/>
        <v>0</v>
      </c>
      <c r="M494" s="55"/>
      <c r="R494" s="174"/>
    </row>
    <row r="495" spans="1:18" ht="20.25" customHeight="1" x14ac:dyDescent="0.25">
      <c r="A495" s="85">
        <v>493</v>
      </c>
      <c r="B495" s="90" t="s">
        <v>537</v>
      </c>
      <c r="C495" s="73" t="s">
        <v>1437</v>
      </c>
      <c r="D495" s="59" t="s">
        <v>1639</v>
      </c>
      <c r="E495" s="176">
        <v>5</v>
      </c>
      <c r="F495" s="61" t="s">
        <v>1029</v>
      </c>
      <c r="G495" s="61"/>
      <c r="H495" s="61"/>
      <c r="I495" s="43">
        <v>0</v>
      </c>
      <c r="J495" s="43">
        <f t="shared" si="19"/>
        <v>0</v>
      </c>
      <c r="K495" s="45">
        <f t="shared" si="20"/>
        <v>0</v>
      </c>
      <c r="L495" s="51">
        <f t="shared" si="14"/>
        <v>0</v>
      </c>
      <c r="M495" s="55"/>
      <c r="R495" s="174"/>
    </row>
    <row r="496" spans="1:18" ht="20.25" customHeight="1" x14ac:dyDescent="0.25">
      <c r="A496" s="85">
        <v>494</v>
      </c>
      <c r="B496" s="93" t="s">
        <v>31</v>
      </c>
      <c r="C496" s="76" t="s">
        <v>1341</v>
      </c>
      <c r="D496" s="59" t="s">
        <v>1639</v>
      </c>
      <c r="E496" s="176">
        <v>5</v>
      </c>
      <c r="F496" s="61" t="s">
        <v>1020</v>
      </c>
      <c r="G496" s="61"/>
      <c r="H496" s="61"/>
      <c r="I496" s="45">
        <v>0</v>
      </c>
      <c r="J496" s="43">
        <f t="shared" si="19"/>
        <v>0</v>
      </c>
      <c r="K496" s="45">
        <f t="shared" si="20"/>
        <v>0</v>
      </c>
      <c r="L496" s="51">
        <f t="shared" si="14"/>
        <v>0</v>
      </c>
      <c r="M496" s="55"/>
      <c r="R496" s="174"/>
    </row>
    <row r="497" spans="1:18" ht="20.25" customHeight="1" x14ac:dyDescent="0.25">
      <c r="A497" s="85">
        <v>495</v>
      </c>
      <c r="B497" s="90" t="s">
        <v>538</v>
      </c>
      <c r="C497" s="73"/>
      <c r="D497" s="59" t="s">
        <v>1639</v>
      </c>
      <c r="E497" s="176">
        <v>370</v>
      </c>
      <c r="F497" s="62" t="s">
        <v>1016</v>
      </c>
      <c r="G497" s="62"/>
      <c r="H497" s="62"/>
      <c r="I497" s="43">
        <v>0</v>
      </c>
      <c r="J497" s="43">
        <f t="shared" si="19"/>
        <v>0</v>
      </c>
      <c r="K497" s="45">
        <f t="shared" si="20"/>
        <v>0</v>
      </c>
      <c r="L497" s="51">
        <f t="shared" si="14"/>
        <v>0</v>
      </c>
      <c r="M497" s="55"/>
      <c r="R497" s="174"/>
    </row>
    <row r="498" spans="1:18" ht="20.25" customHeight="1" x14ac:dyDescent="0.25">
      <c r="A498" s="85">
        <v>496</v>
      </c>
      <c r="B498" s="90" t="s">
        <v>539</v>
      </c>
      <c r="C498" s="73" t="s">
        <v>1438</v>
      </c>
      <c r="D498" s="59" t="s">
        <v>1639</v>
      </c>
      <c r="E498" s="176">
        <v>5</v>
      </c>
      <c r="F498" s="61" t="s">
        <v>1032</v>
      </c>
      <c r="G498" s="61"/>
      <c r="H498" s="61"/>
      <c r="I498" s="44">
        <v>0</v>
      </c>
      <c r="J498" s="43">
        <f t="shared" si="19"/>
        <v>0</v>
      </c>
      <c r="K498" s="45">
        <f t="shared" si="20"/>
        <v>0</v>
      </c>
      <c r="L498" s="51">
        <f t="shared" si="14"/>
        <v>0</v>
      </c>
      <c r="M498" s="55"/>
      <c r="R498" s="174"/>
    </row>
    <row r="499" spans="1:18" ht="20.25" customHeight="1" x14ac:dyDescent="0.25">
      <c r="A499" s="85">
        <v>497</v>
      </c>
      <c r="B499" s="93" t="s">
        <v>540</v>
      </c>
      <c r="C499" s="76" t="s">
        <v>1439</v>
      </c>
      <c r="D499" s="59" t="s">
        <v>1639</v>
      </c>
      <c r="E499" s="176">
        <v>5</v>
      </c>
      <c r="F499" s="61" t="s">
        <v>1029</v>
      </c>
      <c r="G499" s="61"/>
      <c r="H499" s="61"/>
      <c r="I499" s="45">
        <v>0</v>
      </c>
      <c r="J499" s="43">
        <f t="shared" si="19"/>
        <v>0</v>
      </c>
      <c r="K499" s="45">
        <f t="shared" si="20"/>
        <v>0</v>
      </c>
      <c r="L499" s="51">
        <f t="shared" si="14"/>
        <v>0</v>
      </c>
      <c r="M499" s="55"/>
      <c r="R499" s="174"/>
    </row>
    <row r="500" spans="1:18" ht="20.25" customHeight="1" x14ac:dyDescent="0.25">
      <c r="A500" s="85">
        <v>498</v>
      </c>
      <c r="B500" s="90" t="s">
        <v>541</v>
      </c>
      <c r="C500" s="73" t="s">
        <v>1440</v>
      </c>
      <c r="D500" s="59" t="s">
        <v>1639</v>
      </c>
      <c r="E500" s="176">
        <v>5</v>
      </c>
      <c r="F500" s="61" t="s">
        <v>1029</v>
      </c>
      <c r="G500" s="61"/>
      <c r="H500" s="61"/>
      <c r="I500" s="43">
        <v>0</v>
      </c>
      <c r="J500" s="43">
        <f t="shared" si="19"/>
        <v>0</v>
      </c>
      <c r="K500" s="45">
        <f t="shared" si="20"/>
        <v>0</v>
      </c>
      <c r="L500" s="51">
        <f t="shared" si="14"/>
        <v>0</v>
      </c>
      <c r="M500" s="55"/>
      <c r="R500" s="174"/>
    </row>
    <row r="501" spans="1:18" ht="20.25" customHeight="1" x14ac:dyDescent="0.25">
      <c r="A501" s="85">
        <v>499</v>
      </c>
      <c r="B501" s="90" t="s">
        <v>542</v>
      </c>
      <c r="C501" s="73" t="s">
        <v>1441</v>
      </c>
      <c r="D501" s="59" t="s">
        <v>1639</v>
      </c>
      <c r="E501" s="176">
        <v>10</v>
      </c>
      <c r="F501" s="61" t="s">
        <v>1018</v>
      </c>
      <c r="G501" s="61"/>
      <c r="H501" s="61"/>
      <c r="I501" s="43">
        <v>0</v>
      </c>
      <c r="J501" s="43">
        <f t="shared" si="19"/>
        <v>0</v>
      </c>
      <c r="K501" s="45">
        <f t="shared" si="20"/>
        <v>0</v>
      </c>
      <c r="L501" s="51">
        <f t="shared" si="14"/>
        <v>0</v>
      </c>
      <c r="M501" s="55"/>
      <c r="R501" s="174"/>
    </row>
    <row r="502" spans="1:18" ht="20.25" customHeight="1" x14ac:dyDescent="0.25">
      <c r="A502" s="85">
        <v>500</v>
      </c>
      <c r="B502" s="93" t="s">
        <v>543</v>
      </c>
      <c r="C502" s="76" t="s">
        <v>1204</v>
      </c>
      <c r="D502" s="59" t="s">
        <v>1639</v>
      </c>
      <c r="E502" s="176">
        <v>150</v>
      </c>
      <c r="F502" s="61" t="s">
        <v>1018</v>
      </c>
      <c r="G502" s="61"/>
      <c r="H502" s="61"/>
      <c r="I502" s="45">
        <v>0</v>
      </c>
      <c r="J502" s="43">
        <f t="shared" si="19"/>
        <v>0</v>
      </c>
      <c r="K502" s="45">
        <f t="shared" si="20"/>
        <v>0</v>
      </c>
      <c r="L502" s="51">
        <f t="shared" si="14"/>
        <v>0</v>
      </c>
      <c r="M502" s="55"/>
      <c r="R502" s="174"/>
    </row>
    <row r="503" spans="1:18" ht="20.25" customHeight="1" x14ac:dyDescent="0.25">
      <c r="A503" s="85">
        <v>501</v>
      </c>
      <c r="B503" s="90" t="s">
        <v>544</v>
      </c>
      <c r="C503" s="73" t="s">
        <v>1442</v>
      </c>
      <c r="D503" s="59" t="s">
        <v>1639</v>
      </c>
      <c r="E503" s="176">
        <v>5</v>
      </c>
      <c r="F503" s="61" t="s">
        <v>1029</v>
      </c>
      <c r="G503" s="61"/>
      <c r="H503" s="61"/>
      <c r="I503" s="43">
        <v>0</v>
      </c>
      <c r="J503" s="43">
        <f t="shared" si="19"/>
        <v>0</v>
      </c>
      <c r="K503" s="45">
        <f t="shared" si="20"/>
        <v>0</v>
      </c>
      <c r="L503" s="51">
        <f t="shared" si="14"/>
        <v>0</v>
      </c>
      <c r="M503" s="55"/>
      <c r="R503" s="174"/>
    </row>
    <row r="504" spans="1:18" ht="20.25" customHeight="1" x14ac:dyDescent="0.25">
      <c r="A504" s="85">
        <v>502</v>
      </c>
      <c r="B504" s="90" t="s">
        <v>545</v>
      </c>
      <c r="C504" s="73" t="s">
        <v>1072</v>
      </c>
      <c r="D504" s="59" t="s">
        <v>1639</v>
      </c>
      <c r="E504" s="176">
        <v>5</v>
      </c>
      <c r="F504" s="61" t="s">
        <v>1029</v>
      </c>
      <c r="G504" s="61"/>
      <c r="H504" s="61"/>
      <c r="I504" s="43">
        <v>0</v>
      </c>
      <c r="J504" s="43">
        <f t="shared" si="19"/>
        <v>0</v>
      </c>
      <c r="K504" s="45">
        <f t="shared" si="20"/>
        <v>0</v>
      </c>
      <c r="L504" s="51">
        <f t="shared" si="14"/>
        <v>0</v>
      </c>
      <c r="M504" s="55"/>
      <c r="R504" s="174"/>
    </row>
    <row r="505" spans="1:18" ht="20.25" customHeight="1" x14ac:dyDescent="0.25">
      <c r="A505" s="85">
        <v>503</v>
      </c>
      <c r="B505" s="90" t="s">
        <v>546</v>
      </c>
      <c r="C505" s="73" t="s">
        <v>1443</v>
      </c>
      <c r="D505" s="59" t="s">
        <v>1639</v>
      </c>
      <c r="E505" s="176">
        <v>5</v>
      </c>
      <c r="F505" s="61" t="s">
        <v>1029</v>
      </c>
      <c r="G505" s="61"/>
      <c r="H505" s="61"/>
      <c r="I505" s="43">
        <v>0</v>
      </c>
      <c r="J505" s="43">
        <f t="shared" si="19"/>
        <v>0</v>
      </c>
      <c r="K505" s="45">
        <f t="shared" si="20"/>
        <v>0</v>
      </c>
      <c r="L505" s="51">
        <f t="shared" si="14"/>
        <v>0</v>
      </c>
      <c r="M505" s="55"/>
      <c r="R505" s="174"/>
    </row>
    <row r="506" spans="1:18" ht="20.25" customHeight="1" x14ac:dyDescent="0.25">
      <c r="A506" s="85">
        <v>504</v>
      </c>
      <c r="B506" s="90" t="s">
        <v>547</v>
      </c>
      <c r="C506" s="145" t="s">
        <v>1693</v>
      </c>
      <c r="D506" s="59" t="s">
        <v>1639</v>
      </c>
      <c r="E506" s="176">
        <v>5</v>
      </c>
      <c r="F506" s="61" t="s">
        <v>1029</v>
      </c>
      <c r="G506" s="61"/>
      <c r="H506" s="61"/>
      <c r="I506" s="43">
        <v>0</v>
      </c>
      <c r="J506" s="43">
        <f t="shared" si="19"/>
        <v>0</v>
      </c>
      <c r="K506" s="45">
        <f t="shared" si="20"/>
        <v>0</v>
      </c>
      <c r="L506" s="51">
        <f t="shared" si="14"/>
        <v>0</v>
      </c>
      <c r="M506" s="55"/>
      <c r="R506" s="174"/>
    </row>
    <row r="507" spans="1:18" ht="20.25" customHeight="1" x14ac:dyDescent="0.25">
      <c r="A507" s="85">
        <v>505</v>
      </c>
      <c r="B507" s="88" t="s">
        <v>548</v>
      </c>
      <c r="C507" s="71" t="s">
        <v>1444</v>
      </c>
      <c r="D507" s="59" t="s">
        <v>1639</v>
      </c>
      <c r="E507" s="176">
        <v>5</v>
      </c>
      <c r="F507" s="61" t="s">
        <v>1029</v>
      </c>
      <c r="G507" s="61"/>
      <c r="H507" s="61"/>
      <c r="I507" s="43">
        <v>0</v>
      </c>
      <c r="J507" s="43">
        <f t="shared" si="19"/>
        <v>0</v>
      </c>
      <c r="K507" s="45">
        <f t="shared" si="20"/>
        <v>0</v>
      </c>
      <c r="L507" s="51">
        <f t="shared" si="14"/>
        <v>0</v>
      </c>
      <c r="M507" s="55"/>
      <c r="R507" s="174"/>
    </row>
    <row r="508" spans="1:18" ht="20.25" customHeight="1" x14ac:dyDescent="0.25">
      <c r="A508" s="85">
        <v>506</v>
      </c>
      <c r="B508" s="90" t="s">
        <v>549</v>
      </c>
      <c r="C508" s="73" t="s">
        <v>1445</v>
      </c>
      <c r="D508" s="59" t="s">
        <v>1639</v>
      </c>
      <c r="E508" s="176">
        <v>5</v>
      </c>
      <c r="F508" s="61" t="s">
        <v>1029</v>
      </c>
      <c r="G508" s="61"/>
      <c r="H508" s="61"/>
      <c r="I508" s="43">
        <v>0</v>
      </c>
      <c r="J508" s="43">
        <f t="shared" si="19"/>
        <v>0</v>
      </c>
      <c r="K508" s="45">
        <f t="shared" si="20"/>
        <v>0</v>
      </c>
      <c r="L508" s="51">
        <f t="shared" si="14"/>
        <v>0</v>
      </c>
      <c r="M508" s="55"/>
      <c r="R508" s="174"/>
    </row>
    <row r="509" spans="1:18" ht="20.25" customHeight="1" x14ac:dyDescent="0.25">
      <c r="A509" s="85">
        <v>507</v>
      </c>
      <c r="B509" s="90" t="s">
        <v>550</v>
      </c>
      <c r="C509" s="73" t="s">
        <v>1446</v>
      </c>
      <c r="D509" s="59" t="s">
        <v>1639</v>
      </c>
      <c r="E509" s="176">
        <v>80</v>
      </c>
      <c r="F509" s="61" t="s">
        <v>1029</v>
      </c>
      <c r="G509" s="61"/>
      <c r="H509" s="61"/>
      <c r="I509" s="43">
        <v>0</v>
      </c>
      <c r="J509" s="43">
        <f t="shared" si="19"/>
        <v>0</v>
      </c>
      <c r="K509" s="45">
        <f t="shared" si="20"/>
        <v>0</v>
      </c>
      <c r="L509" s="51">
        <f t="shared" si="14"/>
        <v>0</v>
      </c>
      <c r="M509" s="55"/>
      <c r="R509" s="174"/>
    </row>
    <row r="510" spans="1:18" ht="20.25" customHeight="1" x14ac:dyDescent="0.25">
      <c r="A510" s="85">
        <v>508</v>
      </c>
      <c r="B510" s="90" t="s">
        <v>551</v>
      </c>
      <c r="C510" s="73" t="s">
        <v>1447</v>
      </c>
      <c r="D510" s="59" t="s">
        <v>1639</v>
      </c>
      <c r="E510" s="176">
        <v>5</v>
      </c>
      <c r="F510" s="61" t="s">
        <v>1028</v>
      </c>
      <c r="G510" s="61"/>
      <c r="H510" s="61"/>
      <c r="I510" s="43">
        <v>0</v>
      </c>
      <c r="J510" s="43">
        <f t="shared" si="19"/>
        <v>0</v>
      </c>
      <c r="K510" s="45">
        <f t="shared" si="20"/>
        <v>0</v>
      </c>
      <c r="L510" s="51">
        <f t="shared" si="14"/>
        <v>0</v>
      </c>
      <c r="M510" s="55"/>
      <c r="R510" s="174"/>
    </row>
    <row r="511" spans="1:18" ht="20.25" customHeight="1" x14ac:dyDescent="0.25">
      <c r="A511" s="85">
        <v>509</v>
      </c>
      <c r="B511" s="90" t="s">
        <v>552</v>
      </c>
      <c r="C511" s="73" t="s">
        <v>1448</v>
      </c>
      <c r="D511" s="59" t="s">
        <v>1639</v>
      </c>
      <c r="E511" s="176">
        <v>5</v>
      </c>
      <c r="F511" s="61" t="s">
        <v>1028</v>
      </c>
      <c r="G511" s="61"/>
      <c r="H511" s="61"/>
      <c r="I511" s="43">
        <v>0</v>
      </c>
      <c r="J511" s="43">
        <f t="shared" si="19"/>
        <v>0</v>
      </c>
      <c r="K511" s="45">
        <f t="shared" si="20"/>
        <v>0</v>
      </c>
      <c r="L511" s="51">
        <f t="shared" si="14"/>
        <v>0</v>
      </c>
      <c r="M511" s="55"/>
      <c r="R511" s="174"/>
    </row>
    <row r="512" spans="1:18" ht="20.25" customHeight="1" x14ac:dyDescent="0.25">
      <c r="A512" s="85">
        <v>510</v>
      </c>
      <c r="B512" s="90" t="s">
        <v>553</v>
      </c>
      <c r="C512" s="73" t="s">
        <v>1449</v>
      </c>
      <c r="D512" s="59" t="s">
        <v>1639</v>
      </c>
      <c r="E512" s="176">
        <v>15</v>
      </c>
      <c r="F512" s="61" t="s">
        <v>1028</v>
      </c>
      <c r="G512" s="61"/>
      <c r="H512" s="61"/>
      <c r="I512" s="43">
        <v>0</v>
      </c>
      <c r="J512" s="43">
        <f t="shared" si="19"/>
        <v>0</v>
      </c>
      <c r="K512" s="45">
        <f t="shared" si="20"/>
        <v>0</v>
      </c>
      <c r="L512" s="51">
        <f t="shared" si="14"/>
        <v>0</v>
      </c>
      <c r="M512" s="55"/>
      <c r="R512" s="174"/>
    </row>
    <row r="513" spans="1:18" ht="20.25" customHeight="1" x14ac:dyDescent="0.25">
      <c r="A513" s="85">
        <v>511</v>
      </c>
      <c r="B513" s="88" t="s">
        <v>554</v>
      </c>
      <c r="C513" s="71" t="s">
        <v>1448</v>
      </c>
      <c r="D513" s="59" t="s">
        <v>1639</v>
      </c>
      <c r="E513" s="176">
        <v>5</v>
      </c>
      <c r="F513" s="61" t="s">
        <v>1028</v>
      </c>
      <c r="G513" s="61"/>
      <c r="H513" s="61"/>
      <c r="I513" s="43">
        <v>0</v>
      </c>
      <c r="J513" s="43">
        <f t="shared" si="19"/>
        <v>0</v>
      </c>
      <c r="K513" s="45">
        <f t="shared" si="20"/>
        <v>0</v>
      </c>
      <c r="L513" s="51">
        <f t="shared" si="14"/>
        <v>0</v>
      </c>
      <c r="M513" s="55"/>
      <c r="R513" s="174"/>
    </row>
    <row r="514" spans="1:18" ht="20.25" customHeight="1" x14ac:dyDescent="0.25">
      <c r="A514" s="85">
        <v>512</v>
      </c>
      <c r="B514" s="88" t="s">
        <v>555</v>
      </c>
      <c r="C514" s="71" t="s">
        <v>1450</v>
      </c>
      <c r="D514" s="59" t="s">
        <v>1639</v>
      </c>
      <c r="E514" s="176">
        <v>5</v>
      </c>
      <c r="F514" s="61" t="s">
        <v>1028</v>
      </c>
      <c r="G514" s="61"/>
      <c r="H514" s="61"/>
      <c r="I514" s="43">
        <v>0</v>
      </c>
      <c r="J514" s="43">
        <f t="shared" si="19"/>
        <v>0</v>
      </c>
      <c r="K514" s="45">
        <f t="shared" si="20"/>
        <v>0</v>
      </c>
      <c r="L514" s="51">
        <f t="shared" ref="L514:L577" si="21">J514*(K514/100)+J514</f>
        <v>0</v>
      </c>
      <c r="M514" s="55"/>
      <c r="R514" s="174"/>
    </row>
    <row r="515" spans="1:18" ht="20.25" customHeight="1" x14ac:dyDescent="0.25">
      <c r="A515" s="85">
        <v>513</v>
      </c>
      <c r="B515" s="90" t="s">
        <v>556</v>
      </c>
      <c r="C515" s="73" t="s">
        <v>1451</v>
      </c>
      <c r="D515" s="59" t="s">
        <v>1639</v>
      </c>
      <c r="E515" s="176">
        <v>5</v>
      </c>
      <c r="F515" s="61" t="s">
        <v>1028</v>
      </c>
      <c r="G515" s="61"/>
      <c r="H515" s="61"/>
      <c r="I515" s="43">
        <v>0</v>
      </c>
      <c r="J515" s="43">
        <f t="shared" ref="J515:J578" si="22">E515*I515</f>
        <v>0</v>
      </c>
      <c r="K515" s="45">
        <f t="shared" ref="K515:K578" si="23">SUM(I515:J515)</f>
        <v>0</v>
      </c>
      <c r="L515" s="51">
        <f t="shared" si="21"/>
        <v>0</v>
      </c>
      <c r="M515" s="55"/>
      <c r="R515" s="174"/>
    </row>
    <row r="516" spans="1:18" ht="20.25" customHeight="1" x14ac:dyDescent="0.25">
      <c r="A516" s="85">
        <v>514</v>
      </c>
      <c r="B516" s="90" t="s">
        <v>557</v>
      </c>
      <c r="C516" s="73" t="s">
        <v>1452</v>
      </c>
      <c r="D516" s="59" t="s">
        <v>1639</v>
      </c>
      <c r="E516" s="176">
        <v>40</v>
      </c>
      <c r="F516" s="61" t="s">
        <v>1013</v>
      </c>
      <c r="G516" s="61"/>
      <c r="H516" s="61"/>
      <c r="I516" s="43">
        <v>0</v>
      </c>
      <c r="J516" s="43">
        <f t="shared" si="22"/>
        <v>0</v>
      </c>
      <c r="K516" s="45">
        <f t="shared" si="23"/>
        <v>0</v>
      </c>
      <c r="L516" s="51">
        <f t="shared" si="21"/>
        <v>0</v>
      </c>
      <c r="M516" s="55"/>
      <c r="R516" s="174"/>
    </row>
    <row r="517" spans="1:18" ht="20.25" customHeight="1" x14ac:dyDescent="0.25">
      <c r="A517" s="85">
        <v>515</v>
      </c>
      <c r="B517" s="90" t="s">
        <v>558</v>
      </c>
      <c r="C517" s="73" t="s">
        <v>1453</v>
      </c>
      <c r="D517" s="59" t="s">
        <v>1639</v>
      </c>
      <c r="E517" s="176">
        <v>35</v>
      </c>
      <c r="F517" s="61" t="s">
        <v>1013</v>
      </c>
      <c r="G517" s="61"/>
      <c r="H517" s="61"/>
      <c r="I517" s="43">
        <v>0</v>
      </c>
      <c r="J517" s="43">
        <f t="shared" si="22"/>
        <v>0</v>
      </c>
      <c r="K517" s="45">
        <f t="shared" si="23"/>
        <v>0</v>
      </c>
      <c r="L517" s="51">
        <f t="shared" si="21"/>
        <v>0</v>
      </c>
      <c r="M517" s="55"/>
      <c r="R517" s="174"/>
    </row>
    <row r="518" spans="1:18" ht="20.25" customHeight="1" x14ac:dyDescent="0.25">
      <c r="A518" s="85">
        <v>516</v>
      </c>
      <c r="B518" s="90" t="s">
        <v>559</v>
      </c>
      <c r="C518" s="73" t="s">
        <v>1454</v>
      </c>
      <c r="D518" s="59" t="s">
        <v>1639</v>
      </c>
      <c r="E518" s="176">
        <v>190</v>
      </c>
      <c r="F518" s="61" t="s">
        <v>1033</v>
      </c>
      <c r="G518" s="61"/>
      <c r="H518" s="61"/>
      <c r="I518" s="43">
        <v>0</v>
      </c>
      <c r="J518" s="43">
        <f t="shared" si="22"/>
        <v>0</v>
      </c>
      <c r="K518" s="45">
        <f t="shared" si="23"/>
        <v>0</v>
      </c>
      <c r="L518" s="51">
        <f t="shared" si="21"/>
        <v>0</v>
      </c>
      <c r="M518" s="55"/>
      <c r="R518" s="174"/>
    </row>
    <row r="519" spans="1:18" ht="20.25" customHeight="1" x14ac:dyDescent="0.25">
      <c r="A519" s="85">
        <v>517</v>
      </c>
      <c r="B519" s="90" t="s">
        <v>560</v>
      </c>
      <c r="C519" s="73" t="s">
        <v>1455</v>
      </c>
      <c r="D519" s="59" t="s">
        <v>1639</v>
      </c>
      <c r="E519" s="176">
        <v>40</v>
      </c>
      <c r="F519" s="61" t="s">
        <v>960</v>
      </c>
      <c r="G519" s="61"/>
      <c r="H519" s="61"/>
      <c r="I519" s="43">
        <v>0</v>
      </c>
      <c r="J519" s="43">
        <f t="shared" si="22"/>
        <v>0</v>
      </c>
      <c r="K519" s="45">
        <f t="shared" si="23"/>
        <v>0</v>
      </c>
      <c r="L519" s="51">
        <f t="shared" si="21"/>
        <v>0</v>
      </c>
      <c r="M519" s="55"/>
      <c r="R519" s="174"/>
    </row>
    <row r="520" spans="1:18" ht="20.25" customHeight="1" x14ac:dyDescent="0.25">
      <c r="A520" s="85">
        <v>518</v>
      </c>
      <c r="B520" s="90" t="s">
        <v>561</v>
      </c>
      <c r="C520" s="73" t="s">
        <v>1456</v>
      </c>
      <c r="D520" s="59" t="s">
        <v>1639</v>
      </c>
      <c r="E520" s="176">
        <v>5675</v>
      </c>
      <c r="F520" s="61" t="s">
        <v>1034</v>
      </c>
      <c r="G520" s="61"/>
      <c r="H520" s="61"/>
      <c r="I520" s="43">
        <v>0</v>
      </c>
      <c r="J520" s="43">
        <f t="shared" si="22"/>
        <v>0</v>
      </c>
      <c r="K520" s="45">
        <f t="shared" si="23"/>
        <v>0</v>
      </c>
      <c r="L520" s="51">
        <f t="shared" si="21"/>
        <v>0</v>
      </c>
      <c r="M520" s="55"/>
      <c r="R520" s="174"/>
    </row>
    <row r="521" spans="1:18" ht="20.25" customHeight="1" x14ac:dyDescent="0.25">
      <c r="A521" s="85">
        <v>519</v>
      </c>
      <c r="B521" s="90" t="s">
        <v>562</v>
      </c>
      <c r="C521" s="73" t="s">
        <v>1457</v>
      </c>
      <c r="D521" s="59" t="s">
        <v>1639</v>
      </c>
      <c r="E521" s="176">
        <v>5085</v>
      </c>
      <c r="F521" s="61" t="s">
        <v>1667</v>
      </c>
      <c r="G521" s="61"/>
      <c r="H521" s="61"/>
      <c r="I521" s="43">
        <v>0</v>
      </c>
      <c r="J521" s="43">
        <f t="shared" si="22"/>
        <v>0</v>
      </c>
      <c r="K521" s="45">
        <f t="shared" si="23"/>
        <v>0</v>
      </c>
      <c r="L521" s="51">
        <f t="shared" si="21"/>
        <v>0</v>
      </c>
      <c r="M521" s="55"/>
      <c r="R521" s="174"/>
    </row>
    <row r="522" spans="1:18" ht="20.25" customHeight="1" x14ac:dyDescent="0.25">
      <c r="A522" s="85">
        <v>520</v>
      </c>
      <c r="B522" s="88" t="s">
        <v>563</v>
      </c>
      <c r="C522" s="71" t="s">
        <v>1458</v>
      </c>
      <c r="D522" s="59" t="s">
        <v>1639</v>
      </c>
      <c r="E522" s="176">
        <v>5065</v>
      </c>
      <c r="F522" s="61" t="s">
        <v>1667</v>
      </c>
      <c r="G522" s="61"/>
      <c r="H522" s="61"/>
      <c r="I522" s="43">
        <v>0</v>
      </c>
      <c r="J522" s="43">
        <f t="shared" si="22"/>
        <v>0</v>
      </c>
      <c r="K522" s="45">
        <f t="shared" si="23"/>
        <v>0</v>
      </c>
      <c r="L522" s="51">
        <f t="shared" si="21"/>
        <v>0</v>
      </c>
      <c r="M522" s="55"/>
      <c r="R522" s="174"/>
    </row>
    <row r="523" spans="1:18" ht="20.25" customHeight="1" x14ac:dyDescent="0.25">
      <c r="A523" s="85">
        <v>521</v>
      </c>
      <c r="B523" s="91" t="s">
        <v>564</v>
      </c>
      <c r="C523" s="74" t="s">
        <v>1459</v>
      </c>
      <c r="D523" s="59" t="s">
        <v>1639</v>
      </c>
      <c r="E523" s="176">
        <v>855</v>
      </c>
      <c r="F523" s="61" t="s">
        <v>960</v>
      </c>
      <c r="G523" s="61"/>
      <c r="H523" s="61"/>
      <c r="I523" s="43">
        <v>0</v>
      </c>
      <c r="J523" s="43">
        <f t="shared" si="22"/>
        <v>0</v>
      </c>
      <c r="K523" s="45">
        <f t="shared" si="23"/>
        <v>0</v>
      </c>
      <c r="L523" s="51">
        <f t="shared" si="21"/>
        <v>0</v>
      </c>
      <c r="M523" s="55"/>
      <c r="R523" s="174"/>
    </row>
    <row r="524" spans="1:18" ht="20.25" customHeight="1" x14ac:dyDescent="0.25">
      <c r="A524" s="85">
        <v>522</v>
      </c>
      <c r="B524" s="91" t="s">
        <v>565</v>
      </c>
      <c r="C524" s="74" t="s">
        <v>1148</v>
      </c>
      <c r="D524" s="59" t="s">
        <v>1639</v>
      </c>
      <c r="E524" s="176">
        <v>885</v>
      </c>
      <c r="F524" s="61" t="s">
        <v>960</v>
      </c>
      <c r="G524" s="61"/>
      <c r="H524" s="61"/>
      <c r="I524" s="43">
        <v>0</v>
      </c>
      <c r="J524" s="43">
        <f t="shared" si="22"/>
        <v>0</v>
      </c>
      <c r="K524" s="45">
        <f t="shared" si="23"/>
        <v>0</v>
      </c>
      <c r="L524" s="51">
        <f t="shared" si="21"/>
        <v>0</v>
      </c>
      <c r="M524" s="55"/>
      <c r="R524" s="174"/>
    </row>
    <row r="525" spans="1:18" ht="20.25" customHeight="1" x14ac:dyDescent="0.25">
      <c r="A525" s="85">
        <v>523</v>
      </c>
      <c r="B525" s="91" t="s">
        <v>566</v>
      </c>
      <c r="C525" s="74" t="s">
        <v>1149</v>
      </c>
      <c r="D525" s="59" t="s">
        <v>1639</v>
      </c>
      <c r="E525" s="176">
        <v>50</v>
      </c>
      <c r="F525" s="61" t="s">
        <v>1035</v>
      </c>
      <c r="G525" s="61"/>
      <c r="H525" s="61"/>
      <c r="I525" s="43">
        <v>0</v>
      </c>
      <c r="J525" s="43">
        <f t="shared" si="22"/>
        <v>0</v>
      </c>
      <c r="K525" s="45">
        <f t="shared" si="23"/>
        <v>0</v>
      </c>
      <c r="L525" s="51">
        <f t="shared" si="21"/>
        <v>0</v>
      </c>
      <c r="M525" s="55"/>
      <c r="R525" s="174"/>
    </row>
    <row r="526" spans="1:18" ht="20.25" customHeight="1" x14ac:dyDescent="0.25">
      <c r="A526" s="85">
        <v>524</v>
      </c>
      <c r="B526" s="91" t="s">
        <v>567</v>
      </c>
      <c r="C526" s="74" t="s">
        <v>1150</v>
      </c>
      <c r="D526" s="59" t="s">
        <v>1639</v>
      </c>
      <c r="E526" s="176">
        <v>15</v>
      </c>
      <c r="F526" s="61" t="s">
        <v>1035</v>
      </c>
      <c r="G526" s="61"/>
      <c r="H526" s="61"/>
      <c r="I526" s="43">
        <v>0</v>
      </c>
      <c r="J526" s="43">
        <f t="shared" si="22"/>
        <v>0</v>
      </c>
      <c r="K526" s="45">
        <f t="shared" si="23"/>
        <v>0</v>
      </c>
      <c r="L526" s="51">
        <f t="shared" si="21"/>
        <v>0</v>
      </c>
      <c r="M526" s="55"/>
      <c r="R526" s="174"/>
    </row>
    <row r="527" spans="1:18" ht="20.25" customHeight="1" x14ac:dyDescent="0.25">
      <c r="A527" s="85">
        <v>525</v>
      </c>
      <c r="B527" s="93" t="s">
        <v>568</v>
      </c>
      <c r="C527" s="76" t="s">
        <v>1460</v>
      </c>
      <c r="D527" s="59" t="s">
        <v>1639</v>
      </c>
      <c r="E527" s="176">
        <v>50</v>
      </c>
      <c r="F527" s="61" t="s">
        <v>960</v>
      </c>
      <c r="G527" s="61"/>
      <c r="H527" s="61"/>
      <c r="I527" s="43">
        <v>0</v>
      </c>
      <c r="J527" s="43">
        <f t="shared" si="22"/>
        <v>0</v>
      </c>
      <c r="K527" s="45">
        <f t="shared" si="23"/>
        <v>0</v>
      </c>
      <c r="L527" s="51">
        <f t="shared" si="21"/>
        <v>0</v>
      </c>
      <c r="M527" s="55"/>
      <c r="R527" s="174"/>
    </row>
    <row r="528" spans="1:18" ht="20.25" customHeight="1" x14ac:dyDescent="0.25">
      <c r="A528" s="85">
        <v>526</v>
      </c>
      <c r="B528" s="93" t="s">
        <v>569</v>
      </c>
      <c r="C528" s="76" t="s">
        <v>1461</v>
      </c>
      <c r="D528" s="59" t="s">
        <v>1639</v>
      </c>
      <c r="E528" s="176">
        <v>360</v>
      </c>
      <c r="F528" s="61" t="s">
        <v>960</v>
      </c>
      <c r="G528" s="61"/>
      <c r="H528" s="61"/>
      <c r="I528" s="43">
        <v>0</v>
      </c>
      <c r="J528" s="43">
        <f t="shared" si="22"/>
        <v>0</v>
      </c>
      <c r="K528" s="45">
        <f t="shared" si="23"/>
        <v>0</v>
      </c>
      <c r="L528" s="51">
        <f t="shared" si="21"/>
        <v>0</v>
      </c>
      <c r="M528" s="55"/>
      <c r="R528" s="174"/>
    </row>
    <row r="529" spans="1:18" ht="20.25" customHeight="1" x14ac:dyDescent="0.25">
      <c r="A529" s="85">
        <v>527</v>
      </c>
      <c r="B529" s="93" t="s">
        <v>570</v>
      </c>
      <c r="C529" s="76" t="s">
        <v>1153</v>
      </c>
      <c r="D529" s="59" t="s">
        <v>1639</v>
      </c>
      <c r="E529" s="176">
        <v>1115</v>
      </c>
      <c r="F529" s="61" t="s">
        <v>960</v>
      </c>
      <c r="G529" s="61"/>
      <c r="H529" s="61"/>
      <c r="I529" s="43">
        <v>0</v>
      </c>
      <c r="J529" s="43">
        <f t="shared" si="22"/>
        <v>0</v>
      </c>
      <c r="K529" s="45">
        <f t="shared" si="23"/>
        <v>0</v>
      </c>
      <c r="L529" s="51">
        <f t="shared" si="21"/>
        <v>0</v>
      </c>
      <c r="M529" s="55"/>
      <c r="R529" s="174"/>
    </row>
    <row r="530" spans="1:18" ht="20.25" customHeight="1" x14ac:dyDescent="0.25">
      <c r="A530" s="85">
        <v>528</v>
      </c>
      <c r="B530" s="90" t="s">
        <v>571</v>
      </c>
      <c r="C530" s="73" t="s">
        <v>1462</v>
      </c>
      <c r="D530" s="59" t="s">
        <v>1639</v>
      </c>
      <c r="E530" s="176">
        <v>95</v>
      </c>
      <c r="F530" s="61" t="s">
        <v>1035</v>
      </c>
      <c r="G530" s="61"/>
      <c r="H530" s="61"/>
      <c r="I530" s="43">
        <v>0</v>
      </c>
      <c r="J530" s="43">
        <f t="shared" si="22"/>
        <v>0</v>
      </c>
      <c r="K530" s="45">
        <f t="shared" si="23"/>
        <v>0</v>
      </c>
      <c r="L530" s="51">
        <f t="shared" si="21"/>
        <v>0</v>
      </c>
      <c r="M530" s="55"/>
      <c r="R530" s="174"/>
    </row>
    <row r="531" spans="1:18" ht="20.25" customHeight="1" x14ac:dyDescent="0.25">
      <c r="A531" s="85">
        <v>529</v>
      </c>
      <c r="B531" s="93" t="s">
        <v>572</v>
      </c>
      <c r="C531" s="76" t="s">
        <v>1157</v>
      </c>
      <c r="D531" s="59" t="s">
        <v>1639</v>
      </c>
      <c r="E531" s="176">
        <v>120</v>
      </c>
      <c r="F531" s="61" t="s">
        <v>960</v>
      </c>
      <c r="G531" s="61"/>
      <c r="H531" s="61"/>
      <c r="I531" s="45">
        <v>0</v>
      </c>
      <c r="J531" s="43">
        <f t="shared" si="22"/>
        <v>0</v>
      </c>
      <c r="K531" s="45">
        <f t="shared" si="23"/>
        <v>0</v>
      </c>
      <c r="L531" s="51">
        <f t="shared" si="21"/>
        <v>0</v>
      </c>
      <c r="M531" s="55"/>
      <c r="R531" s="174"/>
    </row>
    <row r="532" spans="1:18" ht="20.25" customHeight="1" x14ac:dyDescent="0.25">
      <c r="A532" s="85">
        <v>530</v>
      </c>
      <c r="B532" s="91" t="s">
        <v>573</v>
      </c>
      <c r="C532" s="74" t="s">
        <v>1463</v>
      </c>
      <c r="D532" s="59" t="s">
        <v>1639</v>
      </c>
      <c r="E532" s="176">
        <v>230</v>
      </c>
      <c r="F532" s="61" t="s">
        <v>960</v>
      </c>
      <c r="G532" s="61"/>
      <c r="H532" s="61"/>
      <c r="I532" s="45">
        <v>0</v>
      </c>
      <c r="J532" s="43">
        <f t="shared" si="22"/>
        <v>0</v>
      </c>
      <c r="K532" s="45">
        <f t="shared" si="23"/>
        <v>0</v>
      </c>
      <c r="L532" s="51">
        <f t="shared" si="21"/>
        <v>0</v>
      </c>
      <c r="M532" s="55"/>
      <c r="R532" s="174"/>
    </row>
    <row r="533" spans="1:18" ht="20.25" customHeight="1" x14ac:dyDescent="0.25">
      <c r="A533" s="85">
        <v>531</v>
      </c>
      <c r="B533" s="91" t="s">
        <v>574</v>
      </c>
      <c r="C533" s="74" t="s">
        <v>1160</v>
      </c>
      <c r="D533" s="59" t="s">
        <v>1639</v>
      </c>
      <c r="E533" s="176">
        <v>210</v>
      </c>
      <c r="F533" s="61" t="s">
        <v>960</v>
      </c>
      <c r="G533" s="61"/>
      <c r="H533" s="61"/>
      <c r="I533" s="43">
        <v>0</v>
      </c>
      <c r="J533" s="43">
        <f t="shared" si="22"/>
        <v>0</v>
      </c>
      <c r="K533" s="45">
        <f t="shared" si="23"/>
        <v>0</v>
      </c>
      <c r="L533" s="51">
        <f t="shared" si="21"/>
        <v>0</v>
      </c>
      <c r="M533" s="55"/>
      <c r="R533" s="174"/>
    </row>
    <row r="534" spans="1:18" ht="20.25" customHeight="1" x14ac:dyDescent="0.25">
      <c r="A534" s="85">
        <v>532</v>
      </c>
      <c r="B534" s="91" t="s">
        <v>575</v>
      </c>
      <c r="C534" s="74" t="s">
        <v>1161</v>
      </c>
      <c r="D534" s="59" t="s">
        <v>1639</v>
      </c>
      <c r="E534" s="176">
        <v>285</v>
      </c>
      <c r="F534" s="61" t="s">
        <v>960</v>
      </c>
      <c r="G534" s="61"/>
      <c r="H534" s="61"/>
      <c r="I534" s="43">
        <v>0</v>
      </c>
      <c r="J534" s="43">
        <f t="shared" si="22"/>
        <v>0</v>
      </c>
      <c r="K534" s="45">
        <f t="shared" si="23"/>
        <v>0</v>
      </c>
      <c r="L534" s="51">
        <f t="shared" si="21"/>
        <v>0</v>
      </c>
      <c r="M534" s="55"/>
      <c r="R534" s="174"/>
    </row>
    <row r="535" spans="1:18" ht="20.25" customHeight="1" x14ac:dyDescent="0.25">
      <c r="A535" s="85">
        <v>533</v>
      </c>
      <c r="B535" s="91" t="s">
        <v>576</v>
      </c>
      <c r="C535" s="74" t="s">
        <v>1162</v>
      </c>
      <c r="D535" s="59" t="s">
        <v>1639</v>
      </c>
      <c r="E535" s="176">
        <v>205</v>
      </c>
      <c r="F535" s="61" t="s">
        <v>960</v>
      </c>
      <c r="G535" s="61"/>
      <c r="H535" s="61"/>
      <c r="I535" s="43">
        <v>0</v>
      </c>
      <c r="J535" s="43">
        <f t="shared" si="22"/>
        <v>0</v>
      </c>
      <c r="K535" s="45">
        <f t="shared" si="23"/>
        <v>0</v>
      </c>
      <c r="L535" s="51">
        <f t="shared" si="21"/>
        <v>0</v>
      </c>
      <c r="M535" s="55"/>
      <c r="R535" s="174"/>
    </row>
    <row r="536" spans="1:18" ht="20.25" customHeight="1" x14ac:dyDescent="0.25">
      <c r="A536" s="85">
        <v>534</v>
      </c>
      <c r="B536" s="91" t="s">
        <v>577</v>
      </c>
      <c r="C536" s="74" t="s">
        <v>1163</v>
      </c>
      <c r="D536" s="59" t="s">
        <v>1639</v>
      </c>
      <c r="E536" s="176">
        <v>135</v>
      </c>
      <c r="F536" s="61" t="s">
        <v>960</v>
      </c>
      <c r="G536" s="61"/>
      <c r="H536" s="61"/>
      <c r="I536" s="43">
        <v>0</v>
      </c>
      <c r="J536" s="43">
        <f t="shared" si="22"/>
        <v>0</v>
      </c>
      <c r="K536" s="45">
        <f t="shared" si="23"/>
        <v>0</v>
      </c>
      <c r="L536" s="51">
        <f t="shared" si="21"/>
        <v>0</v>
      </c>
      <c r="M536" s="55"/>
      <c r="R536" s="174"/>
    </row>
    <row r="537" spans="1:18" ht="20.25" customHeight="1" x14ac:dyDescent="0.25">
      <c r="A537" s="85">
        <v>535</v>
      </c>
      <c r="B537" s="91" t="s">
        <v>578</v>
      </c>
      <c r="C537" s="74"/>
      <c r="D537" s="59" t="s">
        <v>1639</v>
      </c>
      <c r="E537" s="176">
        <v>5</v>
      </c>
      <c r="F537" s="61" t="s">
        <v>960</v>
      </c>
      <c r="G537" s="61"/>
      <c r="H537" s="61"/>
      <c r="I537" s="43">
        <v>0</v>
      </c>
      <c r="J537" s="43">
        <f t="shared" si="22"/>
        <v>0</v>
      </c>
      <c r="K537" s="45">
        <f t="shared" si="23"/>
        <v>0</v>
      </c>
      <c r="L537" s="51">
        <f t="shared" si="21"/>
        <v>0</v>
      </c>
      <c r="M537" s="55"/>
      <c r="R537" s="174"/>
    </row>
    <row r="538" spans="1:18" ht="20.25" customHeight="1" x14ac:dyDescent="0.25">
      <c r="A538" s="85">
        <v>536</v>
      </c>
      <c r="B538" s="88" t="s">
        <v>579</v>
      </c>
      <c r="C538" s="71" t="s">
        <v>1171</v>
      </c>
      <c r="D538" s="59" t="s">
        <v>1639</v>
      </c>
      <c r="E538" s="176">
        <v>91820</v>
      </c>
      <c r="F538" s="61" t="s">
        <v>983</v>
      </c>
      <c r="G538" s="61"/>
      <c r="H538" s="61"/>
      <c r="I538" s="43">
        <v>0</v>
      </c>
      <c r="J538" s="43">
        <f t="shared" si="22"/>
        <v>0</v>
      </c>
      <c r="K538" s="45">
        <f t="shared" si="23"/>
        <v>0</v>
      </c>
      <c r="L538" s="51">
        <f t="shared" si="21"/>
        <v>0</v>
      </c>
      <c r="M538" s="55"/>
      <c r="R538" s="174"/>
    </row>
    <row r="539" spans="1:18" ht="20.25" customHeight="1" x14ac:dyDescent="0.25">
      <c r="A539" s="85">
        <v>537</v>
      </c>
      <c r="B539" s="91" t="s">
        <v>580</v>
      </c>
      <c r="C539" s="74" t="s">
        <v>1464</v>
      </c>
      <c r="D539" s="59" t="s">
        <v>1639</v>
      </c>
      <c r="E539" s="176">
        <v>960</v>
      </c>
      <c r="F539" s="61" t="s">
        <v>960</v>
      </c>
      <c r="G539" s="61"/>
      <c r="H539" s="61"/>
      <c r="I539" s="43">
        <v>0</v>
      </c>
      <c r="J539" s="43">
        <f t="shared" si="22"/>
        <v>0</v>
      </c>
      <c r="K539" s="45">
        <f t="shared" si="23"/>
        <v>0</v>
      </c>
      <c r="L539" s="51">
        <f t="shared" si="21"/>
        <v>0</v>
      </c>
      <c r="M539" s="55"/>
      <c r="R539" s="174"/>
    </row>
    <row r="540" spans="1:18" ht="20.25" customHeight="1" x14ac:dyDescent="0.25">
      <c r="A540" s="85">
        <v>538</v>
      </c>
      <c r="B540" s="90" t="s">
        <v>581</v>
      </c>
      <c r="C540" s="73" t="s">
        <v>1465</v>
      </c>
      <c r="D540" s="181" t="s">
        <v>1639</v>
      </c>
      <c r="E540" s="176">
        <v>5</v>
      </c>
      <c r="F540" s="61" t="s">
        <v>960</v>
      </c>
      <c r="G540" s="61"/>
      <c r="H540" s="61"/>
      <c r="I540" s="43">
        <v>0</v>
      </c>
      <c r="J540" s="43">
        <f t="shared" si="22"/>
        <v>0</v>
      </c>
      <c r="K540" s="45">
        <f t="shared" si="23"/>
        <v>0</v>
      </c>
      <c r="L540" s="51">
        <f t="shared" si="21"/>
        <v>0</v>
      </c>
      <c r="M540" s="55"/>
      <c r="R540" s="174"/>
    </row>
    <row r="541" spans="1:18" ht="20.25" customHeight="1" x14ac:dyDescent="0.25">
      <c r="A541" s="85">
        <v>539</v>
      </c>
      <c r="B541" s="90" t="s">
        <v>582</v>
      </c>
      <c r="C541" s="73" t="s">
        <v>1192</v>
      </c>
      <c r="D541" s="75" t="s">
        <v>1638</v>
      </c>
      <c r="E541" s="176">
        <v>3460</v>
      </c>
      <c r="F541" s="61" t="s">
        <v>1005</v>
      </c>
      <c r="G541" s="61"/>
      <c r="H541" s="61"/>
      <c r="I541" s="43">
        <v>0</v>
      </c>
      <c r="J541" s="43">
        <f t="shared" si="22"/>
        <v>0</v>
      </c>
      <c r="K541" s="45">
        <f t="shared" si="23"/>
        <v>0</v>
      </c>
      <c r="L541" s="51">
        <f t="shared" si="21"/>
        <v>0</v>
      </c>
      <c r="M541" s="55"/>
      <c r="R541" s="174"/>
    </row>
    <row r="542" spans="1:18" ht="20.25" customHeight="1" x14ac:dyDescent="0.25">
      <c r="A542" s="85">
        <v>540</v>
      </c>
      <c r="B542" s="90" t="s">
        <v>583</v>
      </c>
      <c r="C542" s="73" t="s">
        <v>1193</v>
      </c>
      <c r="D542" s="75" t="s">
        <v>1638</v>
      </c>
      <c r="E542" s="176">
        <v>4160</v>
      </c>
      <c r="F542" s="61" t="s">
        <v>1012</v>
      </c>
      <c r="G542" s="61"/>
      <c r="H542" s="61"/>
      <c r="I542" s="43">
        <v>0</v>
      </c>
      <c r="J542" s="43">
        <f t="shared" si="22"/>
        <v>0</v>
      </c>
      <c r="K542" s="45">
        <f t="shared" si="23"/>
        <v>0</v>
      </c>
      <c r="L542" s="51">
        <f t="shared" si="21"/>
        <v>0</v>
      </c>
      <c r="M542" s="55"/>
      <c r="R542" s="174"/>
    </row>
    <row r="543" spans="1:18" ht="19.5" customHeight="1" x14ac:dyDescent="0.25">
      <c r="A543" s="85">
        <v>541</v>
      </c>
      <c r="B543" s="93" t="s">
        <v>584</v>
      </c>
      <c r="C543" s="73" t="s">
        <v>1194</v>
      </c>
      <c r="D543" s="75" t="s">
        <v>1638</v>
      </c>
      <c r="E543" s="176">
        <v>1510</v>
      </c>
      <c r="F543" s="61" t="s">
        <v>960</v>
      </c>
      <c r="G543" s="61"/>
      <c r="H543" s="61"/>
      <c r="I543" s="43">
        <v>0</v>
      </c>
      <c r="J543" s="43">
        <f t="shared" si="22"/>
        <v>0</v>
      </c>
      <c r="K543" s="45">
        <f t="shared" si="23"/>
        <v>0</v>
      </c>
      <c r="L543" s="51">
        <f t="shared" si="21"/>
        <v>0</v>
      </c>
      <c r="M543" s="55"/>
      <c r="R543" s="174"/>
    </row>
    <row r="544" spans="1:18" ht="19.5" customHeight="1" x14ac:dyDescent="0.25">
      <c r="A544" s="85">
        <v>542</v>
      </c>
      <c r="B544" s="90" t="s">
        <v>585</v>
      </c>
      <c r="C544" s="73"/>
      <c r="D544" s="75" t="s">
        <v>1638</v>
      </c>
      <c r="E544" s="176">
        <v>15</v>
      </c>
      <c r="F544" s="61" t="s">
        <v>960</v>
      </c>
      <c r="G544" s="61"/>
      <c r="H544" s="61"/>
      <c r="I544" s="43">
        <v>0</v>
      </c>
      <c r="J544" s="43">
        <f t="shared" si="22"/>
        <v>0</v>
      </c>
      <c r="K544" s="45">
        <f t="shared" si="23"/>
        <v>0</v>
      </c>
      <c r="L544" s="51">
        <f t="shared" si="21"/>
        <v>0</v>
      </c>
      <c r="M544" s="55"/>
      <c r="R544" s="174"/>
    </row>
    <row r="545" spans="1:18" ht="19.5" customHeight="1" x14ac:dyDescent="0.25">
      <c r="A545" s="85">
        <v>543</v>
      </c>
      <c r="B545" s="93" t="s">
        <v>586</v>
      </c>
      <c r="C545" s="73" t="s">
        <v>1466</v>
      </c>
      <c r="D545" s="75" t="s">
        <v>1638</v>
      </c>
      <c r="E545" s="176">
        <v>410</v>
      </c>
      <c r="F545" s="61" t="s">
        <v>960</v>
      </c>
      <c r="G545" s="61"/>
      <c r="H545" s="61"/>
      <c r="I545" s="43">
        <v>0</v>
      </c>
      <c r="J545" s="43">
        <f t="shared" si="22"/>
        <v>0</v>
      </c>
      <c r="K545" s="45">
        <f t="shared" si="23"/>
        <v>0</v>
      </c>
      <c r="L545" s="51">
        <f t="shared" si="21"/>
        <v>0</v>
      </c>
      <c r="M545" s="55"/>
      <c r="R545" s="174"/>
    </row>
    <row r="546" spans="1:18" ht="51" x14ac:dyDescent="0.25">
      <c r="A546" s="85">
        <v>544</v>
      </c>
      <c r="B546" s="90" t="s">
        <v>587</v>
      </c>
      <c r="C546" s="73" t="s">
        <v>1467</v>
      </c>
      <c r="D546" s="75" t="s">
        <v>1638</v>
      </c>
      <c r="E546" s="176">
        <v>575</v>
      </c>
      <c r="F546" s="61" t="s">
        <v>1037</v>
      </c>
      <c r="G546" s="61"/>
      <c r="H546" s="61"/>
      <c r="I546" s="43">
        <v>0</v>
      </c>
      <c r="J546" s="43">
        <f t="shared" si="22"/>
        <v>0</v>
      </c>
      <c r="K546" s="45">
        <f t="shared" si="23"/>
        <v>0</v>
      </c>
      <c r="L546" s="51">
        <f t="shared" si="21"/>
        <v>0</v>
      </c>
      <c r="M546" s="55"/>
      <c r="R546" s="174"/>
    </row>
    <row r="547" spans="1:18" ht="51" x14ac:dyDescent="0.25">
      <c r="A547" s="85">
        <v>545</v>
      </c>
      <c r="B547" s="90" t="s">
        <v>588</v>
      </c>
      <c r="C547" s="73" t="s">
        <v>1468</v>
      </c>
      <c r="D547" s="75" t="s">
        <v>1638</v>
      </c>
      <c r="E547" s="176">
        <v>21490</v>
      </c>
      <c r="F547" s="61" t="s">
        <v>1037</v>
      </c>
      <c r="G547" s="61"/>
      <c r="H547" s="61"/>
      <c r="I547" s="43">
        <v>0</v>
      </c>
      <c r="J547" s="43">
        <f t="shared" si="22"/>
        <v>0</v>
      </c>
      <c r="K547" s="45">
        <f t="shared" si="23"/>
        <v>0</v>
      </c>
      <c r="L547" s="51">
        <f t="shared" si="21"/>
        <v>0</v>
      </c>
      <c r="M547" s="55"/>
      <c r="R547" s="174"/>
    </row>
    <row r="548" spans="1:18" ht="62.25" customHeight="1" x14ac:dyDescent="0.25">
      <c r="A548" s="85">
        <v>546</v>
      </c>
      <c r="B548" s="90" t="s">
        <v>589</v>
      </c>
      <c r="C548" s="73" t="s">
        <v>1469</v>
      </c>
      <c r="D548" s="75" t="s">
        <v>1638</v>
      </c>
      <c r="E548" s="176">
        <v>41165</v>
      </c>
      <c r="F548" s="62" t="s">
        <v>1038</v>
      </c>
      <c r="G548" s="62"/>
      <c r="H548" s="62"/>
      <c r="I548" s="43">
        <v>0</v>
      </c>
      <c r="J548" s="43">
        <f t="shared" si="22"/>
        <v>0</v>
      </c>
      <c r="K548" s="45">
        <f t="shared" si="23"/>
        <v>0</v>
      </c>
      <c r="L548" s="51">
        <f t="shared" si="21"/>
        <v>0</v>
      </c>
      <c r="M548" s="55"/>
      <c r="R548" s="174"/>
    </row>
    <row r="549" spans="1:18" ht="51" x14ac:dyDescent="0.25">
      <c r="A549" s="85">
        <v>547</v>
      </c>
      <c r="B549" s="90" t="s">
        <v>590</v>
      </c>
      <c r="C549" s="73" t="s">
        <v>1470</v>
      </c>
      <c r="D549" s="75" t="s">
        <v>1638</v>
      </c>
      <c r="E549" s="176">
        <v>16675</v>
      </c>
      <c r="F549" s="61" t="s">
        <v>1039</v>
      </c>
      <c r="G549" s="61"/>
      <c r="H549" s="61"/>
      <c r="I549" s="43">
        <v>0</v>
      </c>
      <c r="J549" s="43">
        <f t="shared" si="22"/>
        <v>0</v>
      </c>
      <c r="K549" s="45">
        <f t="shared" si="23"/>
        <v>0</v>
      </c>
      <c r="L549" s="51">
        <f t="shared" si="21"/>
        <v>0</v>
      </c>
      <c r="M549" s="55"/>
      <c r="R549" s="174"/>
    </row>
    <row r="550" spans="1:18" x14ac:dyDescent="0.25">
      <c r="A550" s="85">
        <v>548</v>
      </c>
      <c r="B550" s="90" t="s">
        <v>591</v>
      </c>
      <c r="C550" s="73"/>
      <c r="D550" s="181" t="s">
        <v>1639</v>
      </c>
      <c r="E550" s="176">
        <v>215</v>
      </c>
      <c r="F550" s="132"/>
      <c r="G550" s="132"/>
      <c r="H550" s="132"/>
      <c r="I550" s="43">
        <v>0</v>
      </c>
      <c r="J550" s="43">
        <f t="shared" si="22"/>
        <v>0</v>
      </c>
      <c r="K550" s="45">
        <f t="shared" si="23"/>
        <v>0</v>
      </c>
      <c r="L550" s="51">
        <f t="shared" si="21"/>
        <v>0</v>
      </c>
      <c r="M550" s="55"/>
      <c r="R550" s="174"/>
    </row>
    <row r="551" spans="1:18" x14ac:dyDescent="0.25">
      <c r="A551" s="85">
        <v>549</v>
      </c>
      <c r="B551" s="95" t="s">
        <v>592</v>
      </c>
      <c r="C551" s="78"/>
      <c r="D551" s="181" t="s">
        <v>1639</v>
      </c>
      <c r="E551" s="176">
        <v>405</v>
      </c>
      <c r="F551" s="132"/>
      <c r="G551" s="132"/>
      <c r="H551" s="132"/>
      <c r="I551" s="43">
        <v>0</v>
      </c>
      <c r="J551" s="43">
        <f t="shared" si="22"/>
        <v>0</v>
      </c>
      <c r="K551" s="45">
        <f t="shared" si="23"/>
        <v>0</v>
      </c>
      <c r="L551" s="51">
        <f t="shared" si="21"/>
        <v>0</v>
      </c>
      <c r="M551" s="55"/>
      <c r="R551" s="174"/>
    </row>
    <row r="552" spans="1:18" x14ac:dyDescent="0.25">
      <c r="A552" s="85">
        <v>550</v>
      </c>
      <c r="B552" s="93" t="s">
        <v>593</v>
      </c>
      <c r="C552" s="76"/>
      <c r="D552" s="181" t="s">
        <v>1639</v>
      </c>
      <c r="E552" s="176">
        <v>23525</v>
      </c>
      <c r="F552" s="132"/>
      <c r="G552" s="132"/>
      <c r="H552" s="132"/>
      <c r="I552" s="43">
        <v>0</v>
      </c>
      <c r="J552" s="43">
        <f t="shared" si="22"/>
        <v>0</v>
      </c>
      <c r="K552" s="45">
        <f t="shared" si="23"/>
        <v>0</v>
      </c>
      <c r="L552" s="51">
        <f t="shared" si="21"/>
        <v>0</v>
      </c>
      <c r="M552" s="55"/>
      <c r="R552" s="174"/>
    </row>
    <row r="553" spans="1:18" ht="40.5" customHeight="1" x14ac:dyDescent="0.25">
      <c r="A553" s="85">
        <v>551</v>
      </c>
      <c r="B553" s="93" t="s">
        <v>594</v>
      </c>
      <c r="C553" s="76"/>
      <c r="D553" s="182" t="s">
        <v>1638</v>
      </c>
      <c r="E553" s="176">
        <v>5</v>
      </c>
      <c r="F553" s="61" t="s">
        <v>1040</v>
      </c>
      <c r="G553" s="61"/>
      <c r="H553" s="61"/>
      <c r="I553" s="45">
        <v>0</v>
      </c>
      <c r="J553" s="43">
        <f t="shared" si="22"/>
        <v>0</v>
      </c>
      <c r="K553" s="45">
        <f t="shared" si="23"/>
        <v>0</v>
      </c>
      <c r="L553" s="51">
        <f t="shared" si="21"/>
        <v>0</v>
      </c>
      <c r="M553" s="55"/>
      <c r="R553" s="174"/>
    </row>
    <row r="554" spans="1:18" ht="40.5" customHeight="1" x14ac:dyDescent="0.25">
      <c r="A554" s="85">
        <v>552</v>
      </c>
      <c r="B554" s="93" t="s">
        <v>595</v>
      </c>
      <c r="C554" s="76" t="s">
        <v>1471</v>
      </c>
      <c r="D554" s="182" t="s">
        <v>1638</v>
      </c>
      <c r="E554" s="176">
        <v>2375</v>
      </c>
      <c r="F554" s="61" t="s">
        <v>1040</v>
      </c>
      <c r="G554" s="61"/>
      <c r="H554" s="61"/>
      <c r="I554" s="45">
        <v>0</v>
      </c>
      <c r="J554" s="43">
        <f t="shared" si="22"/>
        <v>0</v>
      </c>
      <c r="K554" s="45">
        <f t="shared" si="23"/>
        <v>0</v>
      </c>
      <c r="L554" s="51">
        <f t="shared" si="21"/>
        <v>0</v>
      </c>
      <c r="M554" s="55"/>
      <c r="R554" s="174"/>
    </row>
    <row r="555" spans="1:18" ht="40.5" customHeight="1" x14ac:dyDescent="0.25">
      <c r="A555" s="85">
        <v>553</v>
      </c>
      <c r="B555" s="90" t="s">
        <v>596</v>
      </c>
      <c r="C555" s="73" t="s">
        <v>1472</v>
      </c>
      <c r="D555" s="75" t="s">
        <v>1638</v>
      </c>
      <c r="E555" s="176">
        <v>15</v>
      </c>
      <c r="F555" s="61" t="s">
        <v>1040</v>
      </c>
      <c r="G555" s="61"/>
      <c r="H555" s="61"/>
      <c r="I555" s="45">
        <v>0</v>
      </c>
      <c r="J555" s="43">
        <f t="shared" si="22"/>
        <v>0</v>
      </c>
      <c r="K555" s="45">
        <f t="shared" si="23"/>
        <v>0</v>
      </c>
      <c r="L555" s="51">
        <f t="shared" si="21"/>
        <v>0</v>
      </c>
      <c r="M555" s="55"/>
      <c r="R555" s="174"/>
    </row>
    <row r="556" spans="1:18" ht="18.75" customHeight="1" x14ac:dyDescent="0.25">
      <c r="A556" s="85">
        <v>554</v>
      </c>
      <c r="B556" s="95" t="s">
        <v>597</v>
      </c>
      <c r="C556" s="78" t="s">
        <v>1473</v>
      </c>
      <c r="D556" s="185" t="s">
        <v>1638</v>
      </c>
      <c r="E556" s="176">
        <v>1670</v>
      </c>
      <c r="F556" s="61" t="s">
        <v>1041</v>
      </c>
      <c r="G556" s="61"/>
      <c r="H556" s="61"/>
      <c r="I556" s="45">
        <v>0</v>
      </c>
      <c r="J556" s="43">
        <f t="shared" si="22"/>
        <v>0</v>
      </c>
      <c r="K556" s="45">
        <f t="shared" si="23"/>
        <v>0</v>
      </c>
      <c r="L556" s="51">
        <f t="shared" si="21"/>
        <v>0</v>
      </c>
      <c r="M556" s="55"/>
      <c r="R556" s="174"/>
    </row>
    <row r="557" spans="1:18" ht="41.25" customHeight="1" x14ac:dyDescent="0.25">
      <c r="A557" s="85">
        <v>555</v>
      </c>
      <c r="B557" s="90" t="s">
        <v>598</v>
      </c>
      <c r="C557" s="73"/>
      <c r="D557" s="75" t="s">
        <v>1638</v>
      </c>
      <c r="E557" s="176">
        <v>5</v>
      </c>
      <c r="F557" s="61" t="s">
        <v>1040</v>
      </c>
      <c r="G557" s="61"/>
      <c r="H557" s="61"/>
      <c r="I557" s="43">
        <v>0</v>
      </c>
      <c r="J557" s="43">
        <f t="shared" si="22"/>
        <v>0</v>
      </c>
      <c r="K557" s="45">
        <f t="shared" si="23"/>
        <v>0</v>
      </c>
      <c r="L557" s="51">
        <f t="shared" si="21"/>
        <v>0</v>
      </c>
      <c r="M557" s="55"/>
      <c r="R557" s="174"/>
    </row>
    <row r="558" spans="1:18" ht="41.25" customHeight="1" x14ac:dyDescent="0.25">
      <c r="A558" s="85">
        <v>556</v>
      </c>
      <c r="B558" s="90" t="s">
        <v>599</v>
      </c>
      <c r="C558" s="73" t="s">
        <v>1474</v>
      </c>
      <c r="D558" s="75" t="s">
        <v>1638</v>
      </c>
      <c r="E558" s="176">
        <v>2350</v>
      </c>
      <c r="F558" s="61" t="s">
        <v>1040</v>
      </c>
      <c r="G558" s="61"/>
      <c r="H558" s="61"/>
      <c r="I558" s="43">
        <v>0</v>
      </c>
      <c r="J558" s="43">
        <f t="shared" si="22"/>
        <v>0</v>
      </c>
      <c r="K558" s="45">
        <f t="shared" si="23"/>
        <v>0</v>
      </c>
      <c r="L558" s="51">
        <f t="shared" si="21"/>
        <v>0</v>
      </c>
      <c r="M558" s="55"/>
      <c r="R558" s="174"/>
    </row>
    <row r="559" spans="1:18" ht="41.25" customHeight="1" x14ac:dyDescent="0.25">
      <c r="A559" s="85">
        <v>557</v>
      </c>
      <c r="B559" s="91" t="s">
        <v>600</v>
      </c>
      <c r="C559" s="74" t="s">
        <v>1475</v>
      </c>
      <c r="D559" s="183" t="s">
        <v>1638</v>
      </c>
      <c r="E559" s="176">
        <v>15</v>
      </c>
      <c r="F559" s="61" t="s">
        <v>1040</v>
      </c>
      <c r="G559" s="61"/>
      <c r="H559" s="61"/>
      <c r="I559" s="43">
        <v>0</v>
      </c>
      <c r="J559" s="43">
        <f t="shared" si="22"/>
        <v>0</v>
      </c>
      <c r="K559" s="45">
        <f t="shared" si="23"/>
        <v>0</v>
      </c>
      <c r="L559" s="51">
        <f t="shared" si="21"/>
        <v>0</v>
      </c>
      <c r="M559" s="55"/>
      <c r="R559" s="174"/>
    </row>
    <row r="560" spans="1:18" ht="27.75" customHeight="1" x14ac:dyDescent="0.25">
      <c r="A560" s="85">
        <v>558</v>
      </c>
      <c r="B560" s="90" t="s">
        <v>601</v>
      </c>
      <c r="C560" s="73" t="s">
        <v>1476</v>
      </c>
      <c r="D560" s="75" t="s">
        <v>1638</v>
      </c>
      <c r="E560" s="176">
        <v>1995</v>
      </c>
      <c r="F560" s="61" t="s">
        <v>1041</v>
      </c>
      <c r="G560" s="61"/>
      <c r="H560" s="61"/>
      <c r="I560" s="43">
        <v>0</v>
      </c>
      <c r="J560" s="43">
        <f t="shared" si="22"/>
        <v>0</v>
      </c>
      <c r="K560" s="45">
        <f t="shared" si="23"/>
        <v>0</v>
      </c>
      <c r="L560" s="51">
        <f t="shared" si="21"/>
        <v>0</v>
      </c>
      <c r="M560" s="55"/>
      <c r="R560" s="174"/>
    </row>
    <row r="561" spans="1:18" ht="42.75" customHeight="1" x14ac:dyDescent="0.25">
      <c r="A561" s="85">
        <v>559</v>
      </c>
      <c r="B561" s="90" t="s">
        <v>602</v>
      </c>
      <c r="C561" s="73" t="s">
        <v>1477</v>
      </c>
      <c r="D561" s="75" t="s">
        <v>1638</v>
      </c>
      <c r="E561" s="176">
        <v>1160</v>
      </c>
      <c r="F561" s="61" t="s">
        <v>1040</v>
      </c>
      <c r="G561" s="61"/>
      <c r="H561" s="61"/>
      <c r="I561" s="43">
        <v>0</v>
      </c>
      <c r="J561" s="43">
        <f t="shared" si="22"/>
        <v>0</v>
      </c>
      <c r="K561" s="45">
        <f t="shared" si="23"/>
        <v>0</v>
      </c>
      <c r="L561" s="51">
        <f t="shared" si="21"/>
        <v>0</v>
      </c>
      <c r="M561" s="55"/>
      <c r="R561" s="174"/>
    </row>
    <row r="562" spans="1:18" ht="42.75" customHeight="1" x14ac:dyDescent="0.25">
      <c r="A562" s="85">
        <v>560</v>
      </c>
      <c r="B562" s="90" t="s">
        <v>603</v>
      </c>
      <c r="C562" s="73" t="s">
        <v>1478</v>
      </c>
      <c r="D562" s="75" t="s">
        <v>1638</v>
      </c>
      <c r="E562" s="176">
        <v>1005</v>
      </c>
      <c r="F562" s="61" t="s">
        <v>1040</v>
      </c>
      <c r="G562" s="61"/>
      <c r="H562" s="61"/>
      <c r="I562" s="43">
        <v>0</v>
      </c>
      <c r="J562" s="43">
        <f t="shared" si="22"/>
        <v>0</v>
      </c>
      <c r="K562" s="45">
        <f t="shared" si="23"/>
        <v>0</v>
      </c>
      <c r="L562" s="51">
        <f t="shared" si="21"/>
        <v>0</v>
      </c>
      <c r="M562" s="55"/>
      <c r="R562" s="174"/>
    </row>
    <row r="563" spans="1:18" ht="42.75" customHeight="1" x14ac:dyDescent="0.25">
      <c r="A563" s="85">
        <v>561</v>
      </c>
      <c r="B563" s="93" t="s">
        <v>604</v>
      </c>
      <c r="C563" s="73" t="s">
        <v>1479</v>
      </c>
      <c r="D563" s="75" t="s">
        <v>1638</v>
      </c>
      <c r="E563" s="176">
        <v>70</v>
      </c>
      <c r="F563" s="61" t="s">
        <v>1040</v>
      </c>
      <c r="G563" s="61"/>
      <c r="H563" s="61"/>
      <c r="I563" s="43">
        <v>0</v>
      </c>
      <c r="J563" s="43">
        <f t="shared" si="22"/>
        <v>0</v>
      </c>
      <c r="K563" s="45">
        <f t="shared" si="23"/>
        <v>0</v>
      </c>
      <c r="L563" s="51">
        <f t="shared" si="21"/>
        <v>0</v>
      </c>
      <c r="M563" s="55"/>
      <c r="R563" s="174"/>
    </row>
    <row r="564" spans="1:18" ht="42.75" customHeight="1" x14ac:dyDescent="0.25">
      <c r="A564" s="85">
        <v>562</v>
      </c>
      <c r="B564" s="93" t="s">
        <v>605</v>
      </c>
      <c r="C564" s="76" t="s">
        <v>1480</v>
      </c>
      <c r="D564" s="182" t="s">
        <v>1638</v>
      </c>
      <c r="E564" s="176">
        <v>130</v>
      </c>
      <c r="F564" s="61" t="s">
        <v>1040</v>
      </c>
      <c r="G564" s="61"/>
      <c r="H564" s="61"/>
      <c r="I564" s="43">
        <v>0</v>
      </c>
      <c r="J564" s="43">
        <f t="shared" si="22"/>
        <v>0</v>
      </c>
      <c r="K564" s="45">
        <f t="shared" si="23"/>
        <v>0</v>
      </c>
      <c r="L564" s="51">
        <f t="shared" si="21"/>
        <v>0</v>
      </c>
      <c r="M564" s="55"/>
      <c r="R564" s="174"/>
    </row>
    <row r="565" spans="1:18" ht="42.75" customHeight="1" x14ac:dyDescent="0.25">
      <c r="A565" s="85">
        <v>563</v>
      </c>
      <c r="B565" s="93" t="s">
        <v>606</v>
      </c>
      <c r="C565" s="76" t="s">
        <v>1481</v>
      </c>
      <c r="D565" s="182" t="s">
        <v>1638</v>
      </c>
      <c r="E565" s="176">
        <v>150</v>
      </c>
      <c r="F565" s="66" t="s">
        <v>1040</v>
      </c>
      <c r="G565" s="66"/>
      <c r="H565" s="66"/>
      <c r="I565" s="45">
        <v>0</v>
      </c>
      <c r="J565" s="43">
        <f t="shared" si="22"/>
        <v>0</v>
      </c>
      <c r="K565" s="45">
        <f t="shared" si="23"/>
        <v>0</v>
      </c>
      <c r="L565" s="51">
        <f t="shared" si="21"/>
        <v>0</v>
      </c>
      <c r="M565" s="55"/>
      <c r="R565" s="174"/>
    </row>
    <row r="566" spans="1:18" ht="42.75" customHeight="1" x14ac:dyDescent="0.25">
      <c r="A566" s="85">
        <v>564</v>
      </c>
      <c r="B566" s="93" t="s">
        <v>607</v>
      </c>
      <c r="C566" s="76" t="s">
        <v>1482</v>
      </c>
      <c r="D566" s="182" t="s">
        <v>1638</v>
      </c>
      <c r="E566" s="176">
        <v>50</v>
      </c>
      <c r="F566" s="61" t="s">
        <v>1005</v>
      </c>
      <c r="G566" s="61"/>
      <c r="H566" s="61"/>
      <c r="I566" s="45">
        <v>0</v>
      </c>
      <c r="J566" s="43">
        <f t="shared" si="22"/>
        <v>0</v>
      </c>
      <c r="K566" s="45">
        <f t="shared" si="23"/>
        <v>0</v>
      </c>
      <c r="L566" s="51">
        <f t="shared" si="21"/>
        <v>0</v>
      </c>
      <c r="M566" s="55"/>
      <c r="R566" s="174"/>
    </row>
    <row r="567" spans="1:18" ht="42.75" customHeight="1" x14ac:dyDescent="0.25">
      <c r="A567" s="85">
        <v>565</v>
      </c>
      <c r="B567" s="93" t="s">
        <v>608</v>
      </c>
      <c r="C567" s="76" t="s">
        <v>1483</v>
      </c>
      <c r="D567" s="182" t="s">
        <v>1638</v>
      </c>
      <c r="E567" s="176">
        <v>310</v>
      </c>
      <c r="F567" s="67" t="s">
        <v>1041</v>
      </c>
      <c r="G567" s="67"/>
      <c r="H567" s="67"/>
      <c r="I567" s="45">
        <v>0</v>
      </c>
      <c r="J567" s="43">
        <f t="shared" si="22"/>
        <v>0</v>
      </c>
      <c r="K567" s="45">
        <f t="shared" si="23"/>
        <v>0</v>
      </c>
      <c r="L567" s="51">
        <f t="shared" si="21"/>
        <v>0</v>
      </c>
      <c r="M567" s="55"/>
      <c r="R567" s="174"/>
    </row>
    <row r="568" spans="1:18" ht="42.75" customHeight="1" x14ac:dyDescent="0.25">
      <c r="A568" s="85">
        <v>566</v>
      </c>
      <c r="B568" s="90" t="s">
        <v>609</v>
      </c>
      <c r="C568" s="73" t="s">
        <v>1484</v>
      </c>
      <c r="D568" s="75" t="s">
        <v>1638</v>
      </c>
      <c r="E568" s="176">
        <v>395</v>
      </c>
      <c r="F568" s="61" t="s">
        <v>1040</v>
      </c>
      <c r="G568" s="61"/>
      <c r="H568" s="61"/>
      <c r="I568" s="45">
        <v>0</v>
      </c>
      <c r="J568" s="43">
        <f t="shared" si="22"/>
        <v>0</v>
      </c>
      <c r="K568" s="45">
        <f t="shared" si="23"/>
        <v>0</v>
      </c>
      <c r="L568" s="51">
        <f t="shared" si="21"/>
        <v>0</v>
      </c>
      <c r="M568" s="55"/>
      <c r="R568" s="174"/>
    </row>
    <row r="569" spans="1:18" ht="42.75" customHeight="1" x14ac:dyDescent="0.25">
      <c r="A569" s="85">
        <v>567</v>
      </c>
      <c r="B569" s="90" t="s">
        <v>610</v>
      </c>
      <c r="C569" s="73" t="s">
        <v>1485</v>
      </c>
      <c r="D569" s="75" t="s">
        <v>1638</v>
      </c>
      <c r="E569" s="176">
        <v>50</v>
      </c>
      <c r="F569" s="61" t="s">
        <v>1040</v>
      </c>
      <c r="G569" s="61"/>
      <c r="H569" s="61"/>
      <c r="I569" s="43">
        <v>0</v>
      </c>
      <c r="J569" s="43">
        <f t="shared" si="22"/>
        <v>0</v>
      </c>
      <c r="K569" s="45">
        <f t="shared" si="23"/>
        <v>0</v>
      </c>
      <c r="L569" s="51">
        <f t="shared" si="21"/>
        <v>0</v>
      </c>
      <c r="M569" s="55"/>
      <c r="R569" s="174"/>
    </row>
    <row r="570" spans="1:18" ht="42.75" customHeight="1" x14ac:dyDescent="0.25">
      <c r="A570" s="85">
        <v>568</v>
      </c>
      <c r="B570" s="90" t="s">
        <v>611</v>
      </c>
      <c r="C570" s="73" t="s">
        <v>1486</v>
      </c>
      <c r="D570" s="75" t="s">
        <v>1638</v>
      </c>
      <c r="E570" s="176">
        <v>15</v>
      </c>
      <c r="F570" s="61" t="s">
        <v>1040</v>
      </c>
      <c r="G570" s="61"/>
      <c r="H570" s="61"/>
      <c r="I570" s="43">
        <v>0</v>
      </c>
      <c r="J570" s="43">
        <f t="shared" si="22"/>
        <v>0</v>
      </c>
      <c r="K570" s="45">
        <f t="shared" si="23"/>
        <v>0</v>
      </c>
      <c r="L570" s="51">
        <f t="shared" si="21"/>
        <v>0</v>
      </c>
      <c r="M570" s="55"/>
      <c r="R570" s="174"/>
    </row>
    <row r="571" spans="1:18" ht="42.75" customHeight="1" x14ac:dyDescent="0.25">
      <c r="A571" s="85">
        <v>569</v>
      </c>
      <c r="B571" s="90" t="s">
        <v>612</v>
      </c>
      <c r="C571" s="73" t="s">
        <v>1487</v>
      </c>
      <c r="D571" s="75" t="s">
        <v>1638</v>
      </c>
      <c r="E571" s="176">
        <v>25</v>
      </c>
      <c r="F571" s="61" t="s">
        <v>1040</v>
      </c>
      <c r="G571" s="61"/>
      <c r="H571" s="61"/>
      <c r="I571" s="43">
        <v>0</v>
      </c>
      <c r="J571" s="43">
        <f t="shared" si="22"/>
        <v>0</v>
      </c>
      <c r="K571" s="45">
        <f t="shared" si="23"/>
        <v>0</v>
      </c>
      <c r="L571" s="51">
        <f t="shared" si="21"/>
        <v>0</v>
      </c>
      <c r="M571" s="55"/>
      <c r="R571" s="174"/>
    </row>
    <row r="572" spans="1:18" ht="19.5" customHeight="1" x14ac:dyDescent="0.25">
      <c r="A572" s="85">
        <v>570</v>
      </c>
      <c r="B572" s="90" t="s">
        <v>613</v>
      </c>
      <c r="C572" s="73" t="s">
        <v>1488</v>
      </c>
      <c r="D572" s="75" t="s">
        <v>1638</v>
      </c>
      <c r="E572" s="176">
        <v>590</v>
      </c>
      <c r="F572" s="61" t="s">
        <v>1005</v>
      </c>
      <c r="G572" s="61"/>
      <c r="H572" s="61"/>
      <c r="I572" s="43">
        <v>0</v>
      </c>
      <c r="J572" s="43">
        <f t="shared" si="22"/>
        <v>0</v>
      </c>
      <c r="K572" s="45">
        <f t="shared" si="23"/>
        <v>0</v>
      </c>
      <c r="L572" s="51">
        <f t="shared" si="21"/>
        <v>0</v>
      </c>
      <c r="M572" s="55"/>
      <c r="R572" s="174"/>
    </row>
    <row r="573" spans="1:18" ht="25.5" x14ac:dyDescent="0.25">
      <c r="A573" s="85">
        <v>571</v>
      </c>
      <c r="B573" s="90" t="s">
        <v>614</v>
      </c>
      <c r="C573" s="76" t="s">
        <v>1489</v>
      </c>
      <c r="D573" s="182" t="s">
        <v>1638</v>
      </c>
      <c r="E573" s="176">
        <v>35</v>
      </c>
      <c r="F573" s="61" t="s">
        <v>1040</v>
      </c>
      <c r="G573" s="61"/>
      <c r="H573" s="61"/>
      <c r="I573" s="43">
        <v>0</v>
      </c>
      <c r="J573" s="43">
        <f t="shared" si="22"/>
        <v>0</v>
      </c>
      <c r="K573" s="45">
        <f t="shared" si="23"/>
        <v>0</v>
      </c>
      <c r="L573" s="51">
        <f t="shared" si="21"/>
        <v>0</v>
      </c>
      <c r="M573" s="55"/>
      <c r="R573" s="174"/>
    </row>
    <row r="574" spans="1:18" ht="18.75" customHeight="1" x14ac:dyDescent="0.25">
      <c r="A574" s="85">
        <v>572</v>
      </c>
      <c r="B574" s="90" t="s">
        <v>615</v>
      </c>
      <c r="C574" s="76" t="s">
        <v>1490</v>
      </c>
      <c r="D574" s="182" t="s">
        <v>1638</v>
      </c>
      <c r="E574" s="176">
        <v>30</v>
      </c>
      <c r="F574" s="61" t="s">
        <v>1041</v>
      </c>
      <c r="G574" s="61"/>
      <c r="H574" s="61"/>
      <c r="I574" s="43">
        <v>0</v>
      </c>
      <c r="J574" s="43">
        <f t="shared" si="22"/>
        <v>0</v>
      </c>
      <c r="K574" s="45">
        <f t="shared" si="23"/>
        <v>0</v>
      </c>
      <c r="L574" s="51">
        <f t="shared" si="21"/>
        <v>0</v>
      </c>
      <c r="M574" s="55"/>
      <c r="R574" s="174"/>
    </row>
    <row r="575" spans="1:18" ht="25.5" x14ac:dyDescent="0.25">
      <c r="A575" s="85">
        <v>573</v>
      </c>
      <c r="B575" s="90" t="s">
        <v>616</v>
      </c>
      <c r="C575" s="76" t="s">
        <v>1491</v>
      </c>
      <c r="D575" s="182" t="s">
        <v>1638</v>
      </c>
      <c r="E575" s="176">
        <v>5</v>
      </c>
      <c r="F575" s="61" t="s">
        <v>1040</v>
      </c>
      <c r="G575" s="61"/>
      <c r="H575" s="61"/>
      <c r="I575" s="44">
        <v>0</v>
      </c>
      <c r="J575" s="43">
        <f t="shared" si="22"/>
        <v>0</v>
      </c>
      <c r="K575" s="45">
        <f t="shared" si="23"/>
        <v>0</v>
      </c>
      <c r="L575" s="51">
        <f t="shared" si="21"/>
        <v>0</v>
      </c>
      <c r="M575" s="55"/>
      <c r="R575" s="174"/>
    </row>
    <row r="576" spans="1:18" ht="25.5" x14ac:dyDescent="0.25">
      <c r="A576" s="85">
        <v>574</v>
      </c>
      <c r="B576" s="90" t="s">
        <v>617</v>
      </c>
      <c r="C576" s="76" t="s">
        <v>1492</v>
      </c>
      <c r="D576" s="182" t="s">
        <v>1638</v>
      </c>
      <c r="E576" s="176">
        <v>5</v>
      </c>
      <c r="F576" s="61" t="s">
        <v>1040</v>
      </c>
      <c r="G576" s="61"/>
      <c r="H576" s="61"/>
      <c r="I576" s="44">
        <v>0</v>
      </c>
      <c r="J576" s="43">
        <f t="shared" si="22"/>
        <v>0</v>
      </c>
      <c r="K576" s="45">
        <f t="shared" si="23"/>
        <v>0</v>
      </c>
      <c r="L576" s="51">
        <f t="shared" si="21"/>
        <v>0</v>
      </c>
      <c r="M576" s="55"/>
      <c r="R576" s="174"/>
    </row>
    <row r="577" spans="1:18" ht="18.75" customHeight="1" x14ac:dyDescent="0.25">
      <c r="A577" s="85">
        <v>575</v>
      </c>
      <c r="B577" s="90" t="s">
        <v>618</v>
      </c>
      <c r="C577" s="76" t="s">
        <v>1493</v>
      </c>
      <c r="D577" s="182" t="s">
        <v>1638</v>
      </c>
      <c r="E577" s="176">
        <v>5</v>
      </c>
      <c r="F577" s="61" t="s">
        <v>1041</v>
      </c>
      <c r="G577" s="61"/>
      <c r="H577" s="61"/>
      <c r="I577" s="44">
        <v>0</v>
      </c>
      <c r="J577" s="43">
        <f t="shared" si="22"/>
        <v>0</v>
      </c>
      <c r="K577" s="45">
        <f t="shared" si="23"/>
        <v>0</v>
      </c>
      <c r="L577" s="51">
        <f t="shared" si="21"/>
        <v>0</v>
      </c>
      <c r="M577" s="55"/>
      <c r="R577" s="174"/>
    </row>
    <row r="578" spans="1:18" ht="25.5" x14ac:dyDescent="0.25">
      <c r="A578" s="85">
        <v>576</v>
      </c>
      <c r="B578" s="90" t="s">
        <v>619</v>
      </c>
      <c r="C578" s="79" t="s">
        <v>1494</v>
      </c>
      <c r="D578" s="79" t="s">
        <v>1638</v>
      </c>
      <c r="E578" s="176">
        <v>5</v>
      </c>
      <c r="F578" s="61" t="s">
        <v>1040</v>
      </c>
      <c r="G578" s="61"/>
      <c r="H578" s="61"/>
      <c r="I578" s="44">
        <v>0</v>
      </c>
      <c r="J578" s="43">
        <f t="shared" si="22"/>
        <v>0</v>
      </c>
      <c r="K578" s="45">
        <f t="shared" si="23"/>
        <v>0</v>
      </c>
      <c r="L578" s="51">
        <f t="shared" ref="L578:L641" si="24">J578*(K578/100)+J578</f>
        <v>0</v>
      </c>
      <c r="M578" s="55"/>
      <c r="R578" s="174"/>
    </row>
    <row r="579" spans="1:18" ht="25.5" x14ac:dyDescent="0.25">
      <c r="A579" s="85">
        <v>577</v>
      </c>
      <c r="B579" s="146" t="s">
        <v>620</v>
      </c>
      <c r="C579" s="79" t="s">
        <v>1495</v>
      </c>
      <c r="D579" s="79" t="s">
        <v>1638</v>
      </c>
      <c r="E579" s="176">
        <v>155</v>
      </c>
      <c r="F579" s="61" t="s">
        <v>1040</v>
      </c>
      <c r="G579" s="61"/>
      <c r="H579" s="61"/>
      <c r="I579" s="44">
        <v>0</v>
      </c>
      <c r="J579" s="43">
        <f t="shared" ref="J579:J641" si="25">E579*I579</f>
        <v>0</v>
      </c>
      <c r="K579" s="45">
        <f t="shared" ref="K579:K641" si="26">SUM(I579:J579)</f>
        <v>0</v>
      </c>
      <c r="L579" s="51">
        <f t="shared" si="24"/>
        <v>0</v>
      </c>
      <c r="M579" s="55"/>
      <c r="R579" s="174"/>
    </row>
    <row r="580" spans="1:18" ht="20.25" customHeight="1" x14ac:dyDescent="0.25">
      <c r="A580" s="85">
        <v>578</v>
      </c>
      <c r="B580" s="146" t="s">
        <v>621</v>
      </c>
      <c r="C580" s="79" t="s">
        <v>1496</v>
      </c>
      <c r="D580" s="79" t="s">
        <v>1638</v>
      </c>
      <c r="E580" s="176">
        <v>115</v>
      </c>
      <c r="F580" s="61" t="s">
        <v>1041</v>
      </c>
      <c r="G580" s="61"/>
      <c r="H580" s="61"/>
      <c r="I580" s="44">
        <v>0</v>
      </c>
      <c r="J580" s="43">
        <f t="shared" si="25"/>
        <v>0</v>
      </c>
      <c r="K580" s="45">
        <f t="shared" si="26"/>
        <v>0</v>
      </c>
      <c r="L580" s="51">
        <f t="shared" si="24"/>
        <v>0</v>
      </c>
      <c r="M580" s="55"/>
      <c r="R580" s="174"/>
    </row>
    <row r="581" spans="1:18" ht="25.5" x14ac:dyDescent="0.25">
      <c r="A581" s="85">
        <v>579</v>
      </c>
      <c r="B581" s="146" t="s">
        <v>622</v>
      </c>
      <c r="C581" s="79"/>
      <c r="D581" s="79" t="s">
        <v>1638</v>
      </c>
      <c r="E581" s="176">
        <v>5</v>
      </c>
      <c r="F581" s="61" t="s">
        <v>1040</v>
      </c>
      <c r="G581" s="61"/>
      <c r="H581" s="61"/>
      <c r="I581" s="44">
        <v>0</v>
      </c>
      <c r="J581" s="43">
        <f t="shared" si="25"/>
        <v>0</v>
      </c>
      <c r="K581" s="45">
        <f t="shared" si="26"/>
        <v>0</v>
      </c>
      <c r="L581" s="51">
        <f t="shared" si="24"/>
        <v>0</v>
      </c>
      <c r="M581" s="55"/>
      <c r="R581" s="174"/>
    </row>
    <row r="582" spans="1:18" ht="20.25" customHeight="1" x14ac:dyDescent="0.25">
      <c r="A582" s="85">
        <v>580</v>
      </c>
      <c r="B582" s="146" t="s">
        <v>623</v>
      </c>
      <c r="C582" s="79"/>
      <c r="D582" s="79" t="s">
        <v>1638</v>
      </c>
      <c r="E582" s="176">
        <v>5</v>
      </c>
      <c r="F582" s="61" t="s">
        <v>1041</v>
      </c>
      <c r="G582" s="61"/>
      <c r="H582" s="61"/>
      <c r="I582" s="44">
        <v>0</v>
      </c>
      <c r="J582" s="43">
        <f t="shared" si="25"/>
        <v>0</v>
      </c>
      <c r="K582" s="45">
        <f t="shared" si="26"/>
        <v>0</v>
      </c>
      <c r="L582" s="51">
        <f t="shared" si="24"/>
        <v>0</v>
      </c>
      <c r="M582" s="55"/>
      <c r="R582" s="174"/>
    </row>
    <row r="583" spans="1:18" ht="25.5" x14ac:dyDescent="0.25">
      <c r="A583" s="85">
        <v>581</v>
      </c>
      <c r="B583" s="146" t="s">
        <v>624</v>
      </c>
      <c r="C583" s="79" t="s">
        <v>1497</v>
      </c>
      <c r="D583" s="79" t="s">
        <v>1638</v>
      </c>
      <c r="E583" s="176">
        <v>15</v>
      </c>
      <c r="F583" s="61" t="s">
        <v>1040</v>
      </c>
      <c r="G583" s="61"/>
      <c r="H583" s="61"/>
      <c r="I583" s="44">
        <v>0</v>
      </c>
      <c r="J583" s="43">
        <f t="shared" si="25"/>
        <v>0</v>
      </c>
      <c r="K583" s="45">
        <f t="shared" si="26"/>
        <v>0</v>
      </c>
      <c r="L583" s="51">
        <f t="shared" si="24"/>
        <v>0</v>
      </c>
      <c r="M583" s="55"/>
      <c r="R583" s="174"/>
    </row>
    <row r="584" spans="1:18" ht="19.5" customHeight="1" x14ac:dyDescent="0.25">
      <c r="A584" s="85">
        <v>582</v>
      </c>
      <c r="B584" s="146" t="s">
        <v>625</v>
      </c>
      <c r="C584" s="79" t="s">
        <v>1498</v>
      </c>
      <c r="D584" s="79" t="s">
        <v>1638</v>
      </c>
      <c r="E584" s="176">
        <v>10</v>
      </c>
      <c r="F584" s="61" t="s">
        <v>1041</v>
      </c>
      <c r="G584" s="61"/>
      <c r="H584" s="61"/>
      <c r="I584" s="44">
        <v>0</v>
      </c>
      <c r="J584" s="43">
        <f t="shared" si="25"/>
        <v>0</v>
      </c>
      <c r="K584" s="45">
        <f t="shared" si="26"/>
        <v>0</v>
      </c>
      <c r="L584" s="51">
        <f t="shared" si="24"/>
        <v>0</v>
      </c>
      <c r="M584" s="55"/>
      <c r="R584" s="174"/>
    </row>
    <row r="585" spans="1:18" ht="37.5" customHeight="1" x14ac:dyDescent="0.25">
      <c r="A585" s="85">
        <v>583</v>
      </c>
      <c r="B585" s="146" t="s">
        <v>626</v>
      </c>
      <c r="C585" s="79" t="s">
        <v>1499</v>
      </c>
      <c r="D585" s="79" t="s">
        <v>1638</v>
      </c>
      <c r="E585" s="176">
        <v>5</v>
      </c>
      <c r="F585" s="61" t="s">
        <v>1040</v>
      </c>
      <c r="G585" s="61"/>
      <c r="H585" s="61"/>
      <c r="I585" s="44">
        <v>0</v>
      </c>
      <c r="J585" s="43">
        <f t="shared" si="25"/>
        <v>0</v>
      </c>
      <c r="K585" s="45">
        <f t="shared" si="26"/>
        <v>0</v>
      </c>
      <c r="L585" s="51">
        <f t="shared" si="24"/>
        <v>0</v>
      </c>
      <c r="M585" s="55"/>
      <c r="R585" s="174"/>
    </row>
    <row r="586" spans="1:18" ht="25.5" x14ac:dyDescent="0.25">
      <c r="A586" s="85">
        <v>584</v>
      </c>
      <c r="B586" s="90" t="s">
        <v>627</v>
      </c>
      <c r="C586" s="79" t="s">
        <v>1500</v>
      </c>
      <c r="D586" s="79" t="s">
        <v>1638</v>
      </c>
      <c r="E586" s="176">
        <v>10</v>
      </c>
      <c r="F586" s="61" t="s">
        <v>1040</v>
      </c>
      <c r="G586" s="61"/>
      <c r="H586" s="61"/>
      <c r="I586" s="44">
        <v>0</v>
      </c>
      <c r="J586" s="43">
        <f t="shared" si="25"/>
        <v>0</v>
      </c>
      <c r="K586" s="45">
        <f t="shared" si="26"/>
        <v>0</v>
      </c>
      <c r="L586" s="51">
        <f t="shared" si="24"/>
        <v>0</v>
      </c>
      <c r="M586" s="55"/>
      <c r="R586" s="174"/>
    </row>
    <row r="587" spans="1:18" ht="18.75" customHeight="1" x14ac:dyDescent="0.25">
      <c r="A587" s="85">
        <v>585</v>
      </c>
      <c r="B587" s="90" t="s">
        <v>628</v>
      </c>
      <c r="C587" s="79"/>
      <c r="D587" s="79" t="s">
        <v>1638</v>
      </c>
      <c r="E587" s="176">
        <v>5</v>
      </c>
      <c r="F587" s="61" t="s">
        <v>1041</v>
      </c>
      <c r="G587" s="61"/>
      <c r="H587" s="61"/>
      <c r="I587" s="44">
        <v>0</v>
      </c>
      <c r="J587" s="43">
        <f t="shared" si="25"/>
        <v>0</v>
      </c>
      <c r="K587" s="45">
        <f t="shared" si="26"/>
        <v>0</v>
      </c>
      <c r="L587" s="51">
        <f t="shared" si="24"/>
        <v>0</v>
      </c>
      <c r="M587" s="55"/>
      <c r="R587" s="174"/>
    </row>
    <row r="588" spans="1:18" ht="25.5" x14ac:dyDescent="0.25">
      <c r="A588" s="85">
        <v>586</v>
      </c>
      <c r="B588" s="90" t="s">
        <v>629</v>
      </c>
      <c r="C588" s="79" t="s">
        <v>1501</v>
      </c>
      <c r="D588" s="79" t="s">
        <v>1638</v>
      </c>
      <c r="E588" s="176">
        <v>150</v>
      </c>
      <c r="F588" s="61" t="s">
        <v>1040</v>
      </c>
      <c r="G588" s="61"/>
      <c r="H588" s="61"/>
      <c r="I588" s="44">
        <v>0</v>
      </c>
      <c r="J588" s="43">
        <f t="shared" si="25"/>
        <v>0</v>
      </c>
      <c r="K588" s="45">
        <f t="shared" si="26"/>
        <v>0</v>
      </c>
      <c r="L588" s="51">
        <f t="shared" si="24"/>
        <v>0</v>
      </c>
      <c r="M588" s="55"/>
      <c r="R588" s="174"/>
    </row>
    <row r="589" spans="1:18" ht="25.5" x14ac:dyDescent="0.25">
      <c r="A589" s="85">
        <v>587</v>
      </c>
      <c r="B589" s="90" t="s">
        <v>630</v>
      </c>
      <c r="C589" s="79" t="s">
        <v>1502</v>
      </c>
      <c r="D589" s="79" t="s">
        <v>1638</v>
      </c>
      <c r="E589" s="176">
        <v>5</v>
      </c>
      <c r="F589" s="61" t="s">
        <v>1040</v>
      </c>
      <c r="G589" s="61"/>
      <c r="H589" s="61"/>
      <c r="I589" s="44">
        <v>0</v>
      </c>
      <c r="J589" s="43">
        <f t="shared" si="25"/>
        <v>0</v>
      </c>
      <c r="K589" s="45">
        <f t="shared" si="26"/>
        <v>0</v>
      </c>
      <c r="L589" s="51">
        <f t="shared" si="24"/>
        <v>0</v>
      </c>
      <c r="M589" s="55"/>
      <c r="R589" s="174"/>
    </row>
    <row r="590" spans="1:18" ht="25.5" x14ac:dyDescent="0.25">
      <c r="A590" s="85">
        <v>588</v>
      </c>
      <c r="B590" s="90" t="s">
        <v>631</v>
      </c>
      <c r="C590" s="73" t="s">
        <v>1503</v>
      </c>
      <c r="D590" s="75" t="s">
        <v>1638</v>
      </c>
      <c r="E590" s="176">
        <v>110</v>
      </c>
      <c r="F590" s="61" t="s">
        <v>1040</v>
      </c>
      <c r="G590" s="61"/>
      <c r="H590" s="61"/>
      <c r="I590" s="44">
        <v>0</v>
      </c>
      <c r="J590" s="43">
        <f t="shared" si="25"/>
        <v>0</v>
      </c>
      <c r="K590" s="45">
        <f t="shared" si="26"/>
        <v>0</v>
      </c>
      <c r="L590" s="51">
        <f t="shared" si="24"/>
        <v>0</v>
      </c>
      <c r="M590" s="55"/>
      <c r="R590" s="174"/>
    </row>
    <row r="591" spans="1:18" ht="25.5" x14ac:dyDescent="0.25">
      <c r="A591" s="85">
        <v>589</v>
      </c>
      <c r="B591" s="90" t="s">
        <v>632</v>
      </c>
      <c r="C591" s="73" t="s">
        <v>1504</v>
      </c>
      <c r="D591" s="75" t="s">
        <v>1638</v>
      </c>
      <c r="E591" s="176">
        <v>29450</v>
      </c>
      <c r="F591" s="61" t="s">
        <v>1040</v>
      </c>
      <c r="G591" s="61"/>
      <c r="H591" s="61"/>
      <c r="I591" s="44">
        <v>0</v>
      </c>
      <c r="J591" s="43">
        <f t="shared" si="25"/>
        <v>0</v>
      </c>
      <c r="K591" s="45">
        <f t="shared" si="26"/>
        <v>0</v>
      </c>
      <c r="L591" s="51">
        <f t="shared" si="24"/>
        <v>0</v>
      </c>
      <c r="M591" s="55"/>
      <c r="R591" s="174"/>
    </row>
    <row r="592" spans="1:18" ht="25.5" x14ac:dyDescent="0.25">
      <c r="A592" s="85">
        <v>590</v>
      </c>
      <c r="B592" s="150" t="s">
        <v>633</v>
      </c>
      <c r="C592" s="71"/>
      <c r="D592" s="186" t="s">
        <v>1638</v>
      </c>
      <c r="E592" s="176">
        <v>580</v>
      </c>
      <c r="F592" s="61" t="s">
        <v>1040</v>
      </c>
      <c r="G592" s="61"/>
      <c r="H592" s="61"/>
      <c r="I592" s="43">
        <v>0</v>
      </c>
      <c r="J592" s="43">
        <f t="shared" si="25"/>
        <v>0</v>
      </c>
      <c r="K592" s="45">
        <f t="shared" si="26"/>
        <v>0</v>
      </c>
      <c r="L592" s="51">
        <f t="shared" si="24"/>
        <v>0</v>
      </c>
      <c r="M592" s="55"/>
      <c r="R592" s="174"/>
    </row>
    <row r="593" spans="1:18" ht="19.5" customHeight="1" x14ac:dyDescent="0.25">
      <c r="A593" s="85">
        <v>591</v>
      </c>
      <c r="B593" s="150" t="s">
        <v>634</v>
      </c>
      <c r="C593" s="71"/>
      <c r="D593" s="186" t="s">
        <v>1638</v>
      </c>
      <c r="E593" s="176">
        <v>275</v>
      </c>
      <c r="F593" s="61" t="s">
        <v>1006</v>
      </c>
      <c r="G593" s="61"/>
      <c r="H593" s="61"/>
      <c r="I593" s="43">
        <v>0</v>
      </c>
      <c r="J593" s="43">
        <f t="shared" si="25"/>
        <v>0</v>
      </c>
      <c r="K593" s="45">
        <f t="shared" si="26"/>
        <v>0</v>
      </c>
      <c r="L593" s="51">
        <f t="shared" si="24"/>
        <v>0</v>
      </c>
      <c r="M593" s="55"/>
      <c r="R593" s="174"/>
    </row>
    <row r="594" spans="1:18" ht="25.5" x14ac:dyDescent="0.25">
      <c r="A594" s="85">
        <v>592</v>
      </c>
      <c r="B594" s="151" t="s">
        <v>635</v>
      </c>
      <c r="C594" s="80" t="s">
        <v>1505</v>
      </c>
      <c r="D594" s="187" t="s">
        <v>1638</v>
      </c>
      <c r="E594" s="176">
        <v>5</v>
      </c>
      <c r="F594" s="61" t="s">
        <v>1040</v>
      </c>
      <c r="G594" s="61"/>
      <c r="H594" s="61"/>
      <c r="I594" s="45">
        <v>0</v>
      </c>
      <c r="J594" s="43">
        <f t="shared" si="25"/>
        <v>0</v>
      </c>
      <c r="K594" s="45">
        <f t="shared" si="26"/>
        <v>0</v>
      </c>
      <c r="L594" s="51">
        <f t="shared" si="24"/>
        <v>0</v>
      </c>
      <c r="M594" s="55"/>
      <c r="R594" s="174"/>
    </row>
    <row r="595" spans="1:18" ht="25.5" x14ac:dyDescent="0.25">
      <c r="A595" s="85">
        <v>593</v>
      </c>
      <c r="B595" s="151" t="s">
        <v>636</v>
      </c>
      <c r="C595" s="80"/>
      <c r="D595" s="187" t="s">
        <v>1638</v>
      </c>
      <c r="E595" s="176">
        <v>335</v>
      </c>
      <c r="F595" s="61" t="s">
        <v>1040</v>
      </c>
      <c r="G595" s="61"/>
      <c r="H595" s="61"/>
      <c r="I595" s="45">
        <v>0</v>
      </c>
      <c r="J595" s="43">
        <f t="shared" si="25"/>
        <v>0</v>
      </c>
      <c r="K595" s="45">
        <f t="shared" si="26"/>
        <v>0</v>
      </c>
      <c r="L595" s="51">
        <f t="shared" si="24"/>
        <v>0</v>
      </c>
      <c r="M595" s="55"/>
      <c r="R595" s="174"/>
    </row>
    <row r="596" spans="1:18" ht="21" customHeight="1" x14ac:dyDescent="0.25">
      <c r="A596" s="85">
        <v>594</v>
      </c>
      <c r="B596" s="90" t="s">
        <v>637</v>
      </c>
      <c r="C596" s="73"/>
      <c r="D596" s="75" t="s">
        <v>1638</v>
      </c>
      <c r="E596" s="176">
        <v>55</v>
      </c>
      <c r="F596" s="61" t="s">
        <v>1006</v>
      </c>
      <c r="G596" s="61"/>
      <c r="H596" s="61"/>
      <c r="I596" s="45">
        <v>0</v>
      </c>
      <c r="J596" s="43">
        <f t="shared" si="25"/>
        <v>0</v>
      </c>
      <c r="K596" s="45">
        <f t="shared" si="26"/>
        <v>0</v>
      </c>
      <c r="L596" s="51">
        <f t="shared" si="24"/>
        <v>0</v>
      </c>
      <c r="M596" s="55"/>
      <c r="R596" s="174"/>
    </row>
    <row r="597" spans="1:18" ht="25.5" x14ac:dyDescent="0.25">
      <c r="A597" s="85">
        <v>595</v>
      </c>
      <c r="B597" s="90" t="s">
        <v>638</v>
      </c>
      <c r="C597" s="73" t="s">
        <v>1506</v>
      </c>
      <c r="D597" s="75" t="s">
        <v>1638</v>
      </c>
      <c r="E597" s="176">
        <v>2255</v>
      </c>
      <c r="F597" s="61" t="s">
        <v>1040</v>
      </c>
      <c r="G597" s="61"/>
      <c r="H597" s="61"/>
      <c r="I597" s="45">
        <v>0</v>
      </c>
      <c r="J597" s="43">
        <f t="shared" si="25"/>
        <v>0</v>
      </c>
      <c r="K597" s="45">
        <f t="shared" si="26"/>
        <v>0</v>
      </c>
      <c r="L597" s="51">
        <f t="shared" si="24"/>
        <v>0</v>
      </c>
      <c r="M597" s="55"/>
      <c r="R597" s="174"/>
    </row>
    <row r="598" spans="1:18" ht="19.5" customHeight="1" x14ac:dyDescent="0.25">
      <c r="A598" s="85">
        <v>596</v>
      </c>
      <c r="B598" s="90" t="s">
        <v>639</v>
      </c>
      <c r="C598" s="76" t="s">
        <v>1507</v>
      </c>
      <c r="D598" s="182" t="s">
        <v>1638</v>
      </c>
      <c r="E598" s="176">
        <v>30</v>
      </c>
      <c r="F598" s="61" t="s">
        <v>1006</v>
      </c>
      <c r="G598" s="61"/>
      <c r="H598" s="61"/>
      <c r="I598" s="45">
        <v>0</v>
      </c>
      <c r="J598" s="43">
        <f t="shared" si="25"/>
        <v>0</v>
      </c>
      <c r="K598" s="45">
        <f t="shared" si="26"/>
        <v>0</v>
      </c>
      <c r="L598" s="51">
        <f t="shared" si="24"/>
        <v>0</v>
      </c>
      <c r="M598" s="55"/>
      <c r="R598" s="174"/>
    </row>
    <row r="599" spans="1:18" ht="25.5" x14ac:dyDescent="0.25">
      <c r="A599" s="85">
        <v>597</v>
      </c>
      <c r="B599" s="90" t="s">
        <v>640</v>
      </c>
      <c r="C599" s="76"/>
      <c r="D599" s="182" t="s">
        <v>1638</v>
      </c>
      <c r="E599" s="176">
        <v>5</v>
      </c>
      <c r="F599" s="61" t="s">
        <v>1040</v>
      </c>
      <c r="G599" s="61"/>
      <c r="H599" s="61"/>
      <c r="I599" s="45">
        <v>0</v>
      </c>
      <c r="J599" s="43">
        <f t="shared" si="25"/>
        <v>0</v>
      </c>
      <c r="K599" s="45">
        <f t="shared" si="26"/>
        <v>0</v>
      </c>
      <c r="L599" s="51">
        <f t="shared" si="24"/>
        <v>0</v>
      </c>
      <c r="M599" s="55"/>
      <c r="R599" s="174"/>
    </row>
    <row r="600" spans="1:18" ht="25.5" x14ac:dyDescent="0.25">
      <c r="A600" s="85">
        <v>598</v>
      </c>
      <c r="B600" s="90" t="s">
        <v>641</v>
      </c>
      <c r="C600" s="76" t="s">
        <v>1508</v>
      </c>
      <c r="D600" s="182" t="s">
        <v>1638</v>
      </c>
      <c r="E600" s="176">
        <v>110</v>
      </c>
      <c r="F600" s="61" t="s">
        <v>1040</v>
      </c>
      <c r="G600" s="61"/>
      <c r="H600" s="61"/>
      <c r="I600" s="45">
        <v>0</v>
      </c>
      <c r="J600" s="43">
        <f t="shared" si="25"/>
        <v>0</v>
      </c>
      <c r="K600" s="45">
        <f t="shared" si="26"/>
        <v>0</v>
      </c>
      <c r="L600" s="51">
        <f t="shared" si="24"/>
        <v>0</v>
      </c>
      <c r="M600" s="55"/>
      <c r="R600" s="174"/>
    </row>
    <row r="601" spans="1:18" ht="20.25" customHeight="1" x14ac:dyDescent="0.25">
      <c r="A601" s="85">
        <v>599</v>
      </c>
      <c r="B601" s="90" t="s">
        <v>642</v>
      </c>
      <c r="C601" s="76"/>
      <c r="D601" s="182" t="s">
        <v>1638</v>
      </c>
      <c r="E601" s="176">
        <v>5</v>
      </c>
      <c r="F601" s="133"/>
      <c r="G601" s="133"/>
      <c r="H601" s="133"/>
      <c r="I601" s="45">
        <v>0</v>
      </c>
      <c r="J601" s="43">
        <f t="shared" si="25"/>
        <v>0</v>
      </c>
      <c r="K601" s="45">
        <f t="shared" si="26"/>
        <v>0</v>
      </c>
      <c r="L601" s="51">
        <f t="shared" si="24"/>
        <v>0</v>
      </c>
      <c r="M601" s="55"/>
      <c r="R601" s="174"/>
    </row>
    <row r="602" spans="1:18" ht="20.25" customHeight="1" x14ac:dyDescent="0.25">
      <c r="A602" s="85">
        <v>600</v>
      </c>
      <c r="B602" s="90" t="s">
        <v>643</v>
      </c>
      <c r="C602" s="76" t="s">
        <v>1509</v>
      </c>
      <c r="D602" s="182" t="s">
        <v>1638</v>
      </c>
      <c r="E602" s="176">
        <v>30</v>
      </c>
      <c r="F602" s="61" t="s">
        <v>1006</v>
      </c>
      <c r="G602" s="61"/>
      <c r="H602" s="61"/>
      <c r="I602" s="45">
        <v>0</v>
      </c>
      <c r="J602" s="43">
        <f t="shared" si="25"/>
        <v>0</v>
      </c>
      <c r="K602" s="45">
        <f t="shared" si="26"/>
        <v>0</v>
      </c>
      <c r="L602" s="51">
        <f t="shared" si="24"/>
        <v>0</v>
      </c>
      <c r="M602" s="55"/>
      <c r="R602" s="174"/>
    </row>
    <row r="603" spans="1:18" ht="25.5" x14ac:dyDescent="0.25">
      <c r="A603" s="85">
        <v>601</v>
      </c>
      <c r="B603" s="90" t="s">
        <v>644</v>
      </c>
      <c r="C603" s="76"/>
      <c r="D603" s="76" t="s">
        <v>1638</v>
      </c>
      <c r="E603" s="176">
        <v>5</v>
      </c>
      <c r="F603" s="61" t="s">
        <v>1040</v>
      </c>
      <c r="G603" s="61"/>
      <c r="H603" s="61"/>
      <c r="I603" s="45">
        <v>0</v>
      </c>
      <c r="J603" s="43">
        <f t="shared" si="25"/>
        <v>0</v>
      </c>
      <c r="K603" s="45">
        <f t="shared" si="26"/>
        <v>0</v>
      </c>
      <c r="L603" s="51">
        <f t="shared" si="24"/>
        <v>0</v>
      </c>
      <c r="M603" s="55"/>
      <c r="R603" s="174"/>
    </row>
    <row r="604" spans="1:18" ht="25.5" x14ac:dyDescent="0.25">
      <c r="A604" s="85">
        <v>602</v>
      </c>
      <c r="B604" s="90" t="s">
        <v>645</v>
      </c>
      <c r="C604" s="73" t="s">
        <v>1510</v>
      </c>
      <c r="D604" s="73" t="s">
        <v>1638</v>
      </c>
      <c r="E604" s="176">
        <v>1245</v>
      </c>
      <c r="F604" s="61" t="s">
        <v>1040</v>
      </c>
      <c r="G604" s="61"/>
      <c r="H604" s="61"/>
      <c r="I604" s="43">
        <v>0</v>
      </c>
      <c r="J604" s="43">
        <f t="shared" si="25"/>
        <v>0</v>
      </c>
      <c r="K604" s="45">
        <f t="shared" si="26"/>
        <v>0</v>
      </c>
      <c r="L604" s="51">
        <f t="shared" si="24"/>
        <v>0</v>
      </c>
      <c r="M604" s="55"/>
      <c r="R604" s="174"/>
    </row>
    <row r="605" spans="1:18" ht="19.5" customHeight="1" x14ac:dyDescent="0.25">
      <c r="A605" s="85">
        <v>603</v>
      </c>
      <c r="B605" s="90" t="s">
        <v>646</v>
      </c>
      <c r="C605" s="73" t="s">
        <v>1511</v>
      </c>
      <c r="D605" s="73" t="s">
        <v>1638</v>
      </c>
      <c r="E605" s="176">
        <v>10</v>
      </c>
      <c r="F605" s="61" t="s">
        <v>1006</v>
      </c>
      <c r="G605" s="61"/>
      <c r="H605" s="61"/>
      <c r="I605" s="43">
        <v>0</v>
      </c>
      <c r="J605" s="43">
        <f t="shared" si="25"/>
        <v>0</v>
      </c>
      <c r="K605" s="45">
        <f t="shared" si="26"/>
        <v>0</v>
      </c>
      <c r="L605" s="51">
        <f t="shared" si="24"/>
        <v>0</v>
      </c>
      <c r="M605" s="55"/>
      <c r="R605" s="174"/>
    </row>
    <row r="606" spans="1:18" ht="25.5" x14ac:dyDescent="0.25">
      <c r="A606" s="85">
        <v>604</v>
      </c>
      <c r="B606" s="90" t="s">
        <v>647</v>
      </c>
      <c r="C606" s="76" t="s">
        <v>1512</v>
      </c>
      <c r="D606" s="76" t="s">
        <v>1638</v>
      </c>
      <c r="E606" s="176">
        <v>5</v>
      </c>
      <c r="F606" s="61" t="s">
        <v>1040</v>
      </c>
      <c r="G606" s="61"/>
      <c r="H606" s="61"/>
      <c r="I606" s="43">
        <v>0</v>
      </c>
      <c r="J606" s="43">
        <f t="shared" si="25"/>
        <v>0</v>
      </c>
      <c r="K606" s="45">
        <f t="shared" si="26"/>
        <v>0</v>
      </c>
      <c r="L606" s="51">
        <f t="shared" si="24"/>
        <v>0</v>
      </c>
      <c r="M606" s="55"/>
      <c r="R606" s="174"/>
    </row>
    <row r="607" spans="1:18" ht="25.5" x14ac:dyDescent="0.25">
      <c r="A607" s="85">
        <v>605</v>
      </c>
      <c r="B607" s="90" t="s">
        <v>648</v>
      </c>
      <c r="C607" s="73"/>
      <c r="D607" s="73" t="s">
        <v>1638</v>
      </c>
      <c r="E607" s="176">
        <v>5</v>
      </c>
      <c r="F607" s="61" t="s">
        <v>1040</v>
      </c>
      <c r="G607" s="61"/>
      <c r="H607" s="61"/>
      <c r="I607" s="43">
        <v>0</v>
      </c>
      <c r="J607" s="43">
        <f t="shared" si="25"/>
        <v>0</v>
      </c>
      <c r="K607" s="45">
        <f t="shared" si="26"/>
        <v>0</v>
      </c>
      <c r="L607" s="51">
        <f t="shared" si="24"/>
        <v>0</v>
      </c>
      <c r="M607" s="55"/>
      <c r="R607" s="174"/>
    </row>
    <row r="608" spans="1:18" ht="25.5" x14ac:dyDescent="0.25">
      <c r="A608" s="85">
        <v>606</v>
      </c>
      <c r="B608" s="90" t="s">
        <v>649</v>
      </c>
      <c r="C608" s="73" t="s">
        <v>1513</v>
      </c>
      <c r="D608" s="73" t="s">
        <v>1638</v>
      </c>
      <c r="E608" s="176">
        <v>250</v>
      </c>
      <c r="F608" s="61" t="s">
        <v>1040</v>
      </c>
      <c r="G608" s="61"/>
      <c r="H608" s="61"/>
      <c r="I608" s="43">
        <v>0</v>
      </c>
      <c r="J608" s="43">
        <f t="shared" si="25"/>
        <v>0</v>
      </c>
      <c r="K608" s="45">
        <f t="shared" si="26"/>
        <v>0</v>
      </c>
      <c r="L608" s="51">
        <f t="shared" si="24"/>
        <v>0</v>
      </c>
      <c r="M608" s="55"/>
      <c r="R608" s="174"/>
    </row>
    <row r="609" spans="1:20" ht="21" customHeight="1" x14ac:dyDescent="0.25">
      <c r="A609" s="85">
        <v>607</v>
      </c>
      <c r="B609" s="90" t="s">
        <v>650</v>
      </c>
      <c r="C609" s="76" t="s">
        <v>1514</v>
      </c>
      <c r="D609" s="76" t="s">
        <v>1638</v>
      </c>
      <c r="E609" s="176">
        <v>5</v>
      </c>
      <c r="F609" s="61" t="s">
        <v>1006</v>
      </c>
      <c r="G609" s="61"/>
      <c r="H609" s="61"/>
      <c r="I609" s="45">
        <v>0</v>
      </c>
      <c r="J609" s="43">
        <f t="shared" si="25"/>
        <v>0</v>
      </c>
      <c r="K609" s="45">
        <f t="shared" si="26"/>
        <v>0</v>
      </c>
      <c r="L609" s="51">
        <f t="shared" si="24"/>
        <v>0</v>
      </c>
      <c r="M609" s="55"/>
      <c r="R609" s="174"/>
    </row>
    <row r="610" spans="1:20" ht="25.5" x14ac:dyDescent="0.25">
      <c r="A610" s="85">
        <v>608</v>
      </c>
      <c r="B610" s="90" t="s">
        <v>651</v>
      </c>
      <c r="C610" s="73" t="s">
        <v>1515</v>
      </c>
      <c r="D610" s="73" t="s">
        <v>1638</v>
      </c>
      <c r="E610" s="176">
        <v>5</v>
      </c>
      <c r="F610" s="61" t="s">
        <v>1040</v>
      </c>
      <c r="G610" s="61"/>
      <c r="H610" s="61"/>
      <c r="I610" s="45">
        <v>0</v>
      </c>
      <c r="J610" s="43">
        <f t="shared" si="25"/>
        <v>0</v>
      </c>
      <c r="K610" s="45">
        <f t="shared" si="26"/>
        <v>0</v>
      </c>
      <c r="L610" s="51">
        <f t="shared" si="24"/>
        <v>0</v>
      </c>
      <c r="M610" s="55"/>
      <c r="R610" s="174"/>
    </row>
    <row r="611" spans="1:20" ht="19.5" customHeight="1" x14ac:dyDescent="0.25">
      <c r="A611" s="85">
        <v>609</v>
      </c>
      <c r="B611" s="90" t="s">
        <v>652</v>
      </c>
      <c r="C611" s="76" t="s">
        <v>1516</v>
      </c>
      <c r="D611" s="76" t="s">
        <v>1638</v>
      </c>
      <c r="E611" s="176">
        <v>5</v>
      </c>
      <c r="F611" s="61" t="s">
        <v>1006</v>
      </c>
      <c r="G611" s="61"/>
      <c r="H611" s="61"/>
      <c r="I611" s="43">
        <v>0</v>
      </c>
      <c r="J611" s="43">
        <f t="shared" si="25"/>
        <v>0</v>
      </c>
      <c r="K611" s="45">
        <f t="shared" si="26"/>
        <v>0</v>
      </c>
      <c r="L611" s="51">
        <f t="shared" si="24"/>
        <v>0</v>
      </c>
      <c r="M611" s="55"/>
      <c r="R611" s="174"/>
    </row>
    <row r="612" spans="1:20" ht="25.5" x14ac:dyDescent="0.25">
      <c r="A612" s="85">
        <v>610</v>
      </c>
      <c r="B612" s="90" t="s">
        <v>653</v>
      </c>
      <c r="C612" s="73" t="s">
        <v>1517</v>
      </c>
      <c r="D612" s="73" t="s">
        <v>1638</v>
      </c>
      <c r="E612" s="176">
        <v>5</v>
      </c>
      <c r="F612" s="61" t="s">
        <v>1040</v>
      </c>
      <c r="G612" s="61"/>
      <c r="H612" s="61"/>
      <c r="I612" s="43">
        <v>0</v>
      </c>
      <c r="J612" s="43">
        <f t="shared" si="25"/>
        <v>0</v>
      </c>
      <c r="K612" s="45">
        <f t="shared" si="26"/>
        <v>0</v>
      </c>
      <c r="L612" s="51">
        <f t="shared" si="24"/>
        <v>0</v>
      </c>
      <c r="M612" s="55"/>
      <c r="R612" s="174"/>
    </row>
    <row r="613" spans="1:20" ht="25.5" x14ac:dyDescent="0.25">
      <c r="A613" s="85">
        <v>611</v>
      </c>
      <c r="B613" s="90" t="s">
        <v>654</v>
      </c>
      <c r="C613" s="73" t="s">
        <v>1518</v>
      </c>
      <c r="D613" s="73" t="s">
        <v>1638</v>
      </c>
      <c r="E613" s="176">
        <v>5</v>
      </c>
      <c r="F613" s="61" t="s">
        <v>1040</v>
      </c>
      <c r="G613" s="61"/>
      <c r="H613" s="61"/>
      <c r="I613" s="45">
        <v>0</v>
      </c>
      <c r="J613" s="43">
        <f t="shared" si="25"/>
        <v>0</v>
      </c>
      <c r="K613" s="45">
        <f t="shared" si="26"/>
        <v>0</v>
      </c>
      <c r="L613" s="51">
        <f t="shared" si="24"/>
        <v>0</v>
      </c>
      <c r="M613" s="55"/>
      <c r="R613" s="174"/>
    </row>
    <row r="614" spans="1:20" ht="19.5" customHeight="1" x14ac:dyDescent="0.25">
      <c r="A614" s="85">
        <v>612</v>
      </c>
      <c r="B614" s="90" t="s">
        <v>655</v>
      </c>
      <c r="C614" s="76" t="s">
        <v>1519</v>
      </c>
      <c r="D614" s="76" t="s">
        <v>1638</v>
      </c>
      <c r="E614" s="176">
        <v>5</v>
      </c>
      <c r="F614" s="61" t="s">
        <v>1006</v>
      </c>
      <c r="G614" s="61"/>
      <c r="H614" s="61"/>
      <c r="I614" s="43">
        <v>0</v>
      </c>
      <c r="J614" s="43">
        <f t="shared" si="25"/>
        <v>0</v>
      </c>
      <c r="K614" s="45">
        <f t="shared" si="26"/>
        <v>0</v>
      </c>
      <c r="L614" s="51">
        <f t="shared" si="24"/>
        <v>0</v>
      </c>
      <c r="M614" s="55"/>
      <c r="R614" s="174"/>
    </row>
    <row r="615" spans="1:20" ht="25.5" x14ac:dyDescent="0.25">
      <c r="A615" s="85">
        <v>613</v>
      </c>
      <c r="B615" s="90" t="s">
        <v>656</v>
      </c>
      <c r="C615" s="76" t="s">
        <v>1520</v>
      </c>
      <c r="D615" s="76" t="s">
        <v>1638</v>
      </c>
      <c r="E615" s="176">
        <v>570</v>
      </c>
      <c r="F615" s="61" t="s">
        <v>1040</v>
      </c>
      <c r="G615" s="61"/>
      <c r="H615" s="61"/>
      <c r="I615" s="43">
        <v>0</v>
      </c>
      <c r="J615" s="43">
        <f t="shared" si="25"/>
        <v>0</v>
      </c>
      <c r="K615" s="45">
        <f t="shared" si="26"/>
        <v>0</v>
      </c>
      <c r="L615" s="51">
        <f t="shared" si="24"/>
        <v>0</v>
      </c>
      <c r="M615" s="55"/>
      <c r="R615" s="174"/>
    </row>
    <row r="616" spans="1:20" ht="25.5" x14ac:dyDescent="0.25">
      <c r="A616" s="85">
        <v>614</v>
      </c>
      <c r="B616" s="90" t="s">
        <v>657</v>
      </c>
      <c r="C616" s="76"/>
      <c r="D616" s="76" t="s">
        <v>1638</v>
      </c>
      <c r="E616" s="176">
        <v>155</v>
      </c>
      <c r="F616" s="61" t="s">
        <v>1040</v>
      </c>
      <c r="G616" s="61"/>
      <c r="H616" s="61"/>
      <c r="I616" s="43">
        <v>0</v>
      </c>
      <c r="J616" s="43">
        <f t="shared" si="25"/>
        <v>0</v>
      </c>
      <c r="K616" s="45">
        <f t="shared" si="26"/>
        <v>0</v>
      </c>
      <c r="L616" s="51">
        <f t="shared" si="24"/>
        <v>0</v>
      </c>
      <c r="M616" s="55"/>
      <c r="R616" s="174"/>
    </row>
    <row r="617" spans="1:20" ht="25.5" x14ac:dyDescent="0.25">
      <c r="A617" s="85">
        <v>615</v>
      </c>
      <c r="B617" s="149" t="s">
        <v>658</v>
      </c>
      <c r="C617" s="74"/>
      <c r="D617" s="74" t="s">
        <v>1638</v>
      </c>
      <c r="E617" s="176">
        <v>145</v>
      </c>
      <c r="F617" s="61" t="s">
        <v>1040</v>
      </c>
      <c r="G617" s="61"/>
      <c r="H617" s="61"/>
      <c r="I617" s="45">
        <v>0</v>
      </c>
      <c r="J617" s="43">
        <f t="shared" si="25"/>
        <v>0</v>
      </c>
      <c r="K617" s="45">
        <f t="shared" si="26"/>
        <v>0</v>
      </c>
      <c r="L617" s="51">
        <f t="shared" si="24"/>
        <v>0</v>
      </c>
      <c r="M617" s="55"/>
      <c r="R617" s="174"/>
    </row>
    <row r="618" spans="1:20" ht="25.5" x14ac:dyDescent="0.25">
      <c r="A618" s="85">
        <v>616</v>
      </c>
      <c r="B618" s="149" t="s">
        <v>659</v>
      </c>
      <c r="C618" s="74" t="s">
        <v>1521</v>
      </c>
      <c r="D618" s="74" t="s">
        <v>1638</v>
      </c>
      <c r="E618" s="176">
        <v>20</v>
      </c>
      <c r="F618" s="61" t="s">
        <v>1040</v>
      </c>
      <c r="G618" s="61"/>
      <c r="H618" s="61"/>
      <c r="I618" s="45">
        <v>0</v>
      </c>
      <c r="J618" s="43">
        <f t="shared" si="25"/>
        <v>0</v>
      </c>
      <c r="K618" s="45">
        <f t="shared" si="26"/>
        <v>0</v>
      </c>
      <c r="L618" s="51">
        <f t="shared" si="24"/>
        <v>0</v>
      </c>
      <c r="M618" s="55"/>
      <c r="R618" s="174"/>
    </row>
    <row r="619" spans="1:20" ht="25.5" x14ac:dyDescent="0.25">
      <c r="A619" s="85">
        <v>617</v>
      </c>
      <c r="B619" s="90" t="s">
        <v>660</v>
      </c>
      <c r="C619" s="73" t="s">
        <v>1522</v>
      </c>
      <c r="D619" s="73" t="s">
        <v>1638</v>
      </c>
      <c r="E619" s="176">
        <v>140</v>
      </c>
      <c r="F619" s="61" t="s">
        <v>1040</v>
      </c>
      <c r="G619" s="61"/>
      <c r="H619" s="61"/>
      <c r="I619" s="45">
        <v>0</v>
      </c>
      <c r="J619" s="43">
        <f t="shared" si="25"/>
        <v>0</v>
      </c>
      <c r="K619" s="45">
        <f t="shared" si="26"/>
        <v>0</v>
      </c>
      <c r="L619" s="51">
        <f t="shared" si="24"/>
        <v>0</v>
      </c>
      <c r="M619" s="55"/>
      <c r="R619" s="174"/>
    </row>
    <row r="620" spans="1:20" s="152" customFormat="1" ht="25.5" x14ac:dyDescent="0.25">
      <c r="A620" s="85">
        <v>618</v>
      </c>
      <c r="B620" s="90" t="s">
        <v>661</v>
      </c>
      <c r="C620" s="73" t="s">
        <v>1523</v>
      </c>
      <c r="D620" s="73" t="s">
        <v>1638</v>
      </c>
      <c r="E620" s="188">
        <v>180</v>
      </c>
      <c r="F620" s="61" t="s">
        <v>1040</v>
      </c>
      <c r="G620" s="61"/>
      <c r="H620" s="61"/>
      <c r="I620" s="43">
        <v>0</v>
      </c>
      <c r="J620" s="43">
        <f t="shared" si="25"/>
        <v>0</v>
      </c>
      <c r="K620" s="45">
        <f t="shared" si="26"/>
        <v>0</v>
      </c>
      <c r="L620" s="51">
        <f t="shared" si="24"/>
        <v>0</v>
      </c>
      <c r="M620" s="55"/>
      <c r="O620"/>
      <c r="P620"/>
      <c r="R620" s="175"/>
      <c r="T620"/>
    </row>
    <row r="621" spans="1:20" s="152" customFormat="1" ht="21" customHeight="1" x14ac:dyDescent="0.25">
      <c r="A621" s="85">
        <v>619</v>
      </c>
      <c r="B621" s="90" t="s">
        <v>662</v>
      </c>
      <c r="C621" s="73" t="s">
        <v>1524</v>
      </c>
      <c r="D621" s="73" t="s">
        <v>1638</v>
      </c>
      <c r="E621" s="188">
        <v>10</v>
      </c>
      <c r="F621" s="61" t="s">
        <v>1006</v>
      </c>
      <c r="G621" s="61"/>
      <c r="H621" s="61"/>
      <c r="I621" s="43">
        <v>0</v>
      </c>
      <c r="J621" s="43">
        <f t="shared" si="25"/>
        <v>0</v>
      </c>
      <c r="K621" s="45">
        <f t="shared" si="26"/>
        <v>0</v>
      </c>
      <c r="L621" s="51">
        <f t="shared" si="24"/>
        <v>0</v>
      </c>
      <c r="M621" s="55"/>
      <c r="O621"/>
      <c r="P621"/>
      <c r="R621" s="175"/>
      <c r="T621"/>
    </row>
    <row r="622" spans="1:20" s="152" customFormat="1" ht="25.5" x14ac:dyDescent="0.25">
      <c r="A622" s="85">
        <v>620</v>
      </c>
      <c r="B622" s="90" t="s">
        <v>663</v>
      </c>
      <c r="C622" s="73" t="s">
        <v>1525</v>
      </c>
      <c r="D622" s="73" t="s">
        <v>1638</v>
      </c>
      <c r="E622" s="188">
        <v>30</v>
      </c>
      <c r="F622" s="61" t="s">
        <v>1040</v>
      </c>
      <c r="G622" s="61"/>
      <c r="H622" s="61"/>
      <c r="I622" s="43">
        <v>0</v>
      </c>
      <c r="J622" s="43">
        <f t="shared" si="25"/>
        <v>0</v>
      </c>
      <c r="K622" s="45">
        <f t="shared" si="26"/>
        <v>0</v>
      </c>
      <c r="L622" s="51">
        <f t="shared" si="24"/>
        <v>0</v>
      </c>
      <c r="M622" s="55"/>
      <c r="O622"/>
      <c r="P622"/>
      <c r="R622" s="175"/>
      <c r="T622"/>
    </row>
    <row r="623" spans="1:20" s="152" customFormat="1" ht="38.25" x14ac:dyDescent="0.25">
      <c r="A623" s="85">
        <v>621</v>
      </c>
      <c r="B623" s="90" t="s">
        <v>1663</v>
      </c>
      <c r="C623" s="73"/>
      <c r="D623" s="73" t="s">
        <v>1638</v>
      </c>
      <c r="E623" s="188">
        <v>102000</v>
      </c>
      <c r="F623" s="102" t="s">
        <v>1054</v>
      </c>
      <c r="G623" s="102"/>
      <c r="H623" s="102"/>
      <c r="I623" s="43">
        <v>0</v>
      </c>
      <c r="J623" s="43">
        <f t="shared" si="25"/>
        <v>0</v>
      </c>
      <c r="K623" s="45">
        <f t="shared" si="26"/>
        <v>0</v>
      </c>
      <c r="L623" s="51">
        <f t="shared" si="24"/>
        <v>0</v>
      </c>
      <c r="M623" s="55"/>
      <c r="O623"/>
      <c r="P623"/>
      <c r="R623" s="175"/>
      <c r="T623"/>
    </row>
    <row r="624" spans="1:20" s="152" customFormat="1" ht="38.25" x14ac:dyDescent="0.25">
      <c r="A624" s="85">
        <v>622</v>
      </c>
      <c r="B624" s="90" t="s">
        <v>1662</v>
      </c>
      <c r="C624" s="153"/>
      <c r="D624" s="153" t="s">
        <v>1638</v>
      </c>
      <c r="E624" s="188">
        <v>3665</v>
      </c>
      <c r="F624" s="61" t="s">
        <v>1054</v>
      </c>
      <c r="G624" s="61"/>
      <c r="H624" s="61"/>
      <c r="I624" s="43">
        <v>0</v>
      </c>
      <c r="J624" s="43">
        <f t="shared" si="25"/>
        <v>0</v>
      </c>
      <c r="K624" s="45">
        <f t="shared" si="26"/>
        <v>0</v>
      </c>
      <c r="L624" s="51">
        <f t="shared" si="24"/>
        <v>0</v>
      </c>
      <c r="M624" s="55"/>
      <c r="O624"/>
      <c r="P624"/>
      <c r="R624" s="175"/>
      <c r="T624"/>
    </row>
    <row r="625" spans="1:18" ht="25.5" x14ac:dyDescent="0.25">
      <c r="A625" s="85">
        <v>623</v>
      </c>
      <c r="B625" s="149" t="s">
        <v>664</v>
      </c>
      <c r="C625" s="74" t="s">
        <v>1526</v>
      </c>
      <c r="D625" s="74" t="s">
        <v>1638</v>
      </c>
      <c r="E625" s="176">
        <v>1680</v>
      </c>
      <c r="F625" s="61" t="s">
        <v>1040</v>
      </c>
      <c r="G625" s="61"/>
      <c r="H625" s="61"/>
      <c r="I625" s="45">
        <v>0</v>
      </c>
      <c r="J625" s="43">
        <f t="shared" si="25"/>
        <v>0</v>
      </c>
      <c r="K625" s="45">
        <f t="shared" si="26"/>
        <v>0</v>
      </c>
      <c r="L625" s="51">
        <f t="shared" si="24"/>
        <v>0</v>
      </c>
      <c r="M625" s="55"/>
      <c r="R625" s="174"/>
    </row>
    <row r="626" spans="1:18" ht="25.5" x14ac:dyDescent="0.25">
      <c r="A626" s="85">
        <v>624</v>
      </c>
      <c r="B626" s="149" t="s">
        <v>665</v>
      </c>
      <c r="C626" s="74"/>
      <c r="D626" s="74" t="s">
        <v>1638</v>
      </c>
      <c r="E626" s="176">
        <v>5</v>
      </c>
      <c r="F626" s="61" t="s">
        <v>1040</v>
      </c>
      <c r="G626" s="61"/>
      <c r="H626" s="61"/>
      <c r="I626" s="45">
        <v>0</v>
      </c>
      <c r="J626" s="43">
        <f t="shared" si="25"/>
        <v>0</v>
      </c>
      <c r="K626" s="45">
        <f t="shared" si="26"/>
        <v>0</v>
      </c>
      <c r="L626" s="51">
        <f t="shared" si="24"/>
        <v>0</v>
      </c>
      <c r="M626" s="55"/>
      <c r="R626" s="174"/>
    </row>
    <row r="627" spans="1:18" ht="25.5" x14ac:dyDescent="0.25">
      <c r="A627" s="85">
        <v>625</v>
      </c>
      <c r="B627" s="149" t="s">
        <v>666</v>
      </c>
      <c r="C627" s="74" t="s">
        <v>1527</v>
      </c>
      <c r="D627" s="74" t="s">
        <v>1638</v>
      </c>
      <c r="E627" s="176">
        <v>95</v>
      </c>
      <c r="F627" s="61" t="s">
        <v>1040</v>
      </c>
      <c r="G627" s="61"/>
      <c r="H627" s="61"/>
      <c r="I627" s="45">
        <v>0</v>
      </c>
      <c r="J627" s="43">
        <f t="shared" si="25"/>
        <v>0</v>
      </c>
      <c r="K627" s="45">
        <f t="shared" si="26"/>
        <v>0</v>
      </c>
      <c r="L627" s="51">
        <f t="shared" si="24"/>
        <v>0</v>
      </c>
      <c r="M627" s="55"/>
      <c r="R627" s="174"/>
    </row>
    <row r="628" spans="1:18" ht="25.5" x14ac:dyDescent="0.25">
      <c r="A628" s="85">
        <v>626</v>
      </c>
      <c r="B628" s="90" t="s">
        <v>667</v>
      </c>
      <c r="C628" s="73" t="s">
        <v>1528</v>
      </c>
      <c r="D628" s="73" t="s">
        <v>1638</v>
      </c>
      <c r="E628" s="176">
        <v>45</v>
      </c>
      <c r="F628" s="61" t="s">
        <v>1040</v>
      </c>
      <c r="G628" s="61"/>
      <c r="H628" s="61"/>
      <c r="I628" s="45">
        <v>0</v>
      </c>
      <c r="J628" s="43">
        <f t="shared" si="25"/>
        <v>0</v>
      </c>
      <c r="K628" s="45">
        <f t="shared" si="26"/>
        <v>0</v>
      </c>
      <c r="L628" s="51">
        <f t="shared" si="24"/>
        <v>0</v>
      </c>
      <c r="M628" s="55"/>
      <c r="R628" s="174"/>
    </row>
    <row r="629" spans="1:18" ht="18.75" customHeight="1" x14ac:dyDescent="0.25">
      <c r="A629" s="85">
        <v>627</v>
      </c>
      <c r="B629" s="90" t="s">
        <v>668</v>
      </c>
      <c r="C629" s="73" t="s">
        <v>1529</v>
      </c>
      <c r="D629" s="73" t="s">
        <v>1638</v>
      </c>
      <c r="E629" s="176">
        <v>5</v>
      </c>
      <c r="F629" s="61" t="s">
        <v>1006</v>
      </c>
      <c r="G629" s="61"/>
      <c r="H629" s="61"/>
      <c r="I629" s="45">
        <v>0</v>
      </c>
      <c r="J629" s="43">
        <f t="shared" si="25"/>
        <v>0</v>
      </c>
      <c r="K629" s="45">
        <f t="shared" si="26"/>
        <v>0</v>
      </c>
      <c r="L629" s="51">
        <f t="shared" si="24"/>
        <v>0</v>
      </c>
      <c r="M629" s="55"/>
      <c r="R629" s="174"/>
    </row>
    <row r="630" spans="1:18" ht="18.75" customHeight="1" x14ac:dyDescent="0.25">
      <c r="A630" s="85">
        <v>628</v>
      </c>
      <c r="B630" s="90" t="s">
        <v>669</v>
      </c>
      <c r="C630" s="73" t="s">
        <v>1530</v>
      </c>
      <c r="D630" s="59" t="s">
        <v>1639</v>
      </c>
      <c r="E630" s="176">
        <v>30</v>
      </c>
      <c r="F630" s="61" t="s">
        <v>1012</v>
      </c>
      <c r="G630" s="61"/>
      <c r="H630" s="61"/>
      <c r="I630" s="43">
        <v>0</v>
      </c>
      <c r="J630" s="43">
        <f t="shared" si="25"/>
        <v>0</v>
      </c>
      <c r="K630" s="45">
        <f t="shared" si="26"/>
        <v>0</v>
      </c>
      <c r="L630" s="51">
        <f t="shared" si="24"/>
        <v>0</v>
      </c>
      <c r="M630" s="55"/>
      <c r="R630" s="174"/>
    </row>
    <row r="631" spans="1:18" ht="18.75" customHeight="1" x14ac:dyDescent="0.25">
      <c r="A631" s="85">
        <v>629</v>
      </c>
      <c r="B631" s="90" t="s">
        <v>670</v>
      </c>
      <c r="C631" s="73"/>
      <c r="D631" s="73" t="s">
        <v>1638</v>
      </c>
      <c r="E631" s="176">
        <v>5</v>
      </c>
      <c r="F631" s="61" t="s">
        <v>1042</v>
      </c>
      <c r="G631" s="61"/>
      <c r="H631" s="61"/>
      <c r="I631" s="43">
        <v>0</v>
      </c>
      <c r="J631" s="43">
        <f t="shared" si="25"/>
        <v>0</v>
      </c>
      <c r="K631" s="45">
        <f t="shared" si="26"/>
        <v>0</v>
      </c>
      <c r="L631" s="51">
        <f t="shared" si="24"/>
        <v>0</v>
      </c>
      <c r="M631" s="55"/>
      <c r="R631" s="174"/>
    </row>
    <row r="632" spans="1:18" ht="18.75" customHeight="1" x14ac:dyDescent="0.25">
      <c r="A632" s="85">
        <v>630</v>
      </c>
      <c r="B632" s="90" t="s">
        <v>671</v>
      </c>
      <c r="C632" s="73" t="s">
        <v>1531</v>
      </c>
      <c r="D632" s="73" t="s">
        <v>1638</v>
      </c>
      <c r="E632" s="176">
        <v>60</v>
      </c>
      <c r="F632" s="61" t="s">
        <v>1043</v>
      </c>
      <c r="G632" s="61"/>
      <c r="H632" s="61"/>
      <c r="I632" s="43">
        <v>0</v>
      </c>
      <c r="J632" s="43">
        <f t="shared" si="25"/>
        <v>0</v>
      </c>
      <c r="K632" s="45">
        <f t="shared" si="26"/>
        <v>0</v>
      </c>
      <c r="L632" s="51">
        <f t="shared" si="24"/>
        <v>0</v>
      </c>
      <c r="M632" s="55"/>
      <c r="R632" s="174"/>
    </row>
    <row r="633" spans="1:18" ht="18.75" customHeight="1" x14ac:dyDescent="0.25">
      <c r="A633" s="85">
        <v>631</v>
      </c>
      <c r="B633" s="90" t="s">
        <v>672</v>
      </c>
      <c r="C633" s="73" t="s">
        <v>1423</v>
      </c>
      <c r="D633" s="73" t="s">
        <v>1638</v>
      </c>
      <c r="E633" s="176">
        <v>5</v>
      </c>
      <c r="F633" s="61" t="s">
        <v>1043</v>
      </c>
      <c r="G633" s="61"/>
      <c r="H633" s="61"/>
      <c r="I633" s="43">
        <v>0</v>
      </c>
      <c r="J633" s="43">
        <f t="shared" si="25"/>
        <v>0</v>
      </c>
      <c r="K633" s="45">
        <f t="shared" si="26"/>
        <v>0</v>
      </c>
      <c r="L633" s="51">
        <f t="shared" si="24"/>
        <v>0</v>
      </c>
      <c r="M633" s="55"/>
      <c r="R633" s="174"/>
    </row>
    <row r="634" spans="1:18" ht="18.75" customHeight="1" x14ac:dyDescent="0.25">
      <c r="A634" s="85">
        <v>632</v>
      </c>
      <c r="B634" s="90" t="s">
        <v>673</v>
      </c>
      <c r="C634" s="73" t="s">
        <v>1532</v>
      </c>
      <c r="D634" s="73" t="s">
        <v>1638</v>
      </c>
      <c r="E634" s="176">
        <v>70</v>
      </c>
      <c r="F634" s="61" t="s">
        <v>1043</v>
      </c>
      <c r="G634" s="61"/>
      <c r="H634" s="61"/>
      <c r="I634" s="43">
        <v>0</v>
      </c>
      <c r="J634" s="43">
        <f t="shared" si="25"/>
        <v>0</v>
      </c>
      <c r="K634" s="45">
        <f t="shared" si="26"/>
        <v>0</v>
      </c>
      <c r="L634" s="51">
        <f t="shared" si="24"/>
        <v>0</v>
      </c>
      <c r="M634" s="55"/>
      <c r="R634" s="174"/>
    </row>
    <row r="635" spans="1:18" ht="18.75" customHeight="1" x14ac:dyDescent="0.25">
      <c r="A635" s="85">
        <v>633</v>
      </c>
      <c r="B635" s="149" t="s">
        <v>674</v>
      </c>
      <c r="C635" s="73" t="s">
        <v>1423</v>
      </c>
      <c r="D635" s="73" t="s">
        <v>1638</v>
      </c>
      <c r="E635" s="176">
        <v>385</v>
      </c>
      <c r="F635" s="61" t="s">
        <v>1043</v>
      </c>
      <c r="G635" s="61"/>
      <c r="H635" s="61"/>
      <c r="I635" s="43">
        <v>0</v>
      </c>
      <c r="J635" s="43">
        <f t="shared" si="25"/>
        <v>0</v>
      </c>
      <c r="K635" s="45">
        <f t="shared" si="26"/>
        <v>0</v>
      </c>
      <c r="L635" s="51">
        <f t="shared" si="24"/>
        <v>0</v>
      </c>
      <c r="M635" s="55"/>
      <c r="R635" s="174"/>
    </row>
    <row r="636" spans="1:18" ht="18.75" customHeight="1" x14ac:dyDescent="0.25">
      <c r="A636" s="85">
        <v>634</v>
      </c>
      <c r="B636" s="90" t="s">
        <v>675</v>
      </c>
      <c r="C636" s="76" t="s">
        <v>1533</v>
      </c>
      <c r="D636" s="76" t="s">
        <v>1638</v>
      </c>
      <c r="E636" s="176">
        <v>120</v>
      </c>
      <c r="F636" s="61" t="s">
        <v>1044</v>
      </c>
      <c r="G636" s="61"/>
      <c r="H636" s="61"/>
      <c r="I636" s="43">
        <v>0</v>
      </c>
      <c r="J636" s="43">
        <f t="shared" si="25"/>
        <v>0</v>
      </c>
      <c r="K636" s="45">
        <f t="shared" si="26"/>
        <v>0</v>
      </c>
      <c r="L636" s="51">
        <f t="shared" si="24"/>
        <v>0</v>
      </c>
      <c r="M636" s="55"/>
      <c r="R636" s="174"/>
    </row>
    <row r="637" spans="1:18" ht="18.75" customHeight="1" x14ac:dyDescent="0.25">
      <c r="A637" s="85">
        <v>635</v>
      </c>
      <c r="B637" s="90" t="s">
        <v>676</v>
      </c>
      <c r="C637" s="76" t="s">
        <v>1534</v>
      </c>
      <c r="D637" s="76" t="s">
        <v>1638</v>
      </c>
      <c r="E637" s="176">
        <v>5</v>
      </c>
      <c r="F637" s="61" t="s">
        <v>1018</v>
      </c>
      <c r="G637" s="61"/>
      <c r="H637" s="61"/>
      <c r="I637" s="43">
        <v>0</v>
      </c>
      <c r="J637" s="43">
        <f t="shared" si="25"/>
        <v>0</v>
      </c>
      <c r="K637" s="45">
        <f t="shared" si="26"/>
        <v>0</v>
      </c>
      <c r="L637" s="51">
        <f t="shared" si="24"/>
        <v>0</v>
      </c>
      <c r="M637" s="55"/>
      <c r="R637" s="174"/>
    </row>
    <row r="638" spans="1:18" ht="18.75" customHeight="1" x14ac:dyDescent="0.25">
      <c r="A638" s="85">
        <v>636</v>
      </c>
      <c r="B638" s="90" t="s">
        <v>677</v>
      </c>
      <c r="C638" s="76"/>
      <c r="D638" s="76" t="s">
        <v>1638</v>
      </c>
      <c r="E638" s="176">
        <v>360</v>
      </c>
      <c r="F638" s="61" t="s">
        <v>1018</v>
      </c>
      <c r="G638" s="61"/>
      <c r="H638" s="61"/>
      <c r="I638" s="43">
        <v>0</v>
      </c>
      <c r="J638" s="43">
        <f t="shared" si="25"/>
        <v>0</v>
      </c>
      <c r="K638" s="45">
        <f t="shared" si="26"/>
        <v>0</v>
      </c>
      <c r="L638" s="51">
        <f t="shared" si="24"/>
        <v>0</v>
      </c>
      <c r="M638" s="55"/>
      <c r="R638" s="174"/>
    </row>
    <row r="639" spans="1:18" ht="18.75" customHeight="1" x14ac:dyDescent="0.25">
      <c r="A639" s="85">
        <v>637</v>
      </c>
      <c r="B639" s="90" t="s">
        <v>678</v>
      </c>
      <c r="C639" s="76"/>
      <c r="D639" s="76" t="s">
        <v>1638</v>
      </c>
      <c r="E639" s="176">
        <v>85</v>
      </c>
      <c r="F639" s="61" t="s">
        <v>1018</v>
      </c>
      <c r="G639" s="61"/>
      <c r="H639" s="61"/>
      <c r="I639" s="45">
        <v>0</v>
      </c>
      <c r="J639" s="43">
        <f t="shared" si="25"/>
        <v>0</v>
      </c>
      <c r="K639" s="45">
        <f t="shared" si="26"/>
        <v>0</v>
      </c>
      <c r="L639" s="51">
        <f t="shared" si="24"/>
        <v>0</v>
      </c>
      <c r="M639" s="55"/>
      <c r="R639" s="174"/>
    </row>
    <row r="640" spans="1:18" ht="18.75" customHeight="1" x14ac:dyDescent="0.25">
      <c r="A640" s="85">
        <v>638</v>
      </c>
      <c r="B640" s="90" t="s">
        <v>679</v>
      </c>
      <c r="C640" s="76" t="s">
        <v>1535</v>
      </c>
      <c r="D640" s="76" t="s">
        <v>1638</v>
      </c>
      <c r="E640" s="176">
        <v>980</v>
      </c>
      <c r="F640" s="61" t="s">
        <v>1045</v>
      </c>
      <c r="G640" s="61"/>
      <c r="H640" s="61"/>
      <c r="I640" s="45">
        <v>0</v>
      </c>
      <c r="J640" s="43">
        <f t="shared" si="25"/>
        <v>0</v>
      </c>
      <c r="K640" s="45">
        <f t="shared" si="26"/>
        <v>0</v>
      </c>
      <c r="L640" s="51">
        <f t="shared" si="24"/>
        <v>0</v>
      </c>
      <c r="M640" s="55"/>
      <c r="R640" s="174"/>
    </row>
    <row r="641" spans="1:18" ht="25.5" x14ac:dyDescent="0.25">
      <c r="A641" s="85">
        <v>639</v>
      </c>
      <c r="B641" s="121" t="s">
        <v>680</v>
      </c>
      <c r="C641" s="122" t="s">
        <v>1536</v>
      </c>
      <c r="D641" s="123" t="s">
        <v>1639</v>
      </c>
      <c r="E641" s="176">
        <v>208</v>
      </c>
      <c r="F641" s="124" t="s">
        <v>1046</v>
      </c>
      <c r="G641" s="124"/>
      <c r="H641" s="124"/>
      <c r="I641" s="125">
        <v>0</v>
      </c>
      <c r="J641" s="125">
        <f t="shared" si="25"/>
        <v>0</v>
      </c>
      <c r="K641" s="126">
        <f t="shared" si="26"/>
        <v>0</v>
      </c>
      <c r="L641" s="127">
        <f t="shared" si="24"/>
        <v>0</v>
      </c>
      <c r="M641" s="128"/>
      <c r="R641" s="174"/>
    </row>
    <row r="642" spans="1:18" ht="25.5" x14ac:dyDescent="0.25">
      <c r="A642" s="85">
        <v>640</v>
      </c>
      <c r="B642" s="117" t="s">
        <v>37</v>
      </c>
      <c r="C642" s="107"/>
      <c r="D642" s="108"/>
      <c r="E642" s="176">
        <v>583</v>
      </c>
      <c r="F642" s="115" t="s">
        <v>1650</v>
      </c>
      <c r="G642" s="115"/>
      <c r="H642" s="115"/>
      <c r="I642" s="110"/>
      <c r="J642" s="110"/>
      <c r="K642" s="111"/>
      <c r="L642" s="112"/>
      <c r="M642" s="113"/>
      <c r="R642" s="174"/>
    </row>
    <row r="643" spans="1:18" ht="21.75" customHeight="1" x14ac:dyDescent="0.25">
      <c r="A643" s="85">
        <v>641</v>
      </c>
      <c r="B643" s="154" t="s">
        <v>681</v>
      </c>
      <c r="C643" s="81"/>
      <c r="D643" s="81" t="s">
        <v>1638</v>
      </c>
      <c r="E643" s="176">
        <v>20</v>
      </c>
      <c r="F643" s="61" t="s">
        <v>1047</v>
      </c>
      <c r="G643" s="61"/>
      <c r="H643" s="61"/>
      <c r="I643" s="45">
        <v>0</v>
      </c>
      <c r="J643" s="43">
        <f t="shared" ref="J643:J674" si="27">E643*I643</f>
        <v>0</v>
      </c>
      <c r="K643" s="45">
        <f t="shared" ref="K643:K704" si="28">SUM(I643:J643)</f>
        <v>0</v>
      </c>
      <c r="L643" s="51">
        <f t="shared" ref="L643:L706" si="29">J643*(K643/100)+J643</f>
        <v>0</v>
      </c>
      <c r="M643" s="55"/>
      <c r="R643" s="174"/>
    </row>
    <row r="644" spans="1:18" ht="21.75" customHeight="1" x14ac:dyDescent="0.25">
      <c r="A644" s="85">
        <v>642</v>
      </c>
      <c r="B644" s="154" t="s">
        <v>682</v>
      </c>
      <c r="C644" s="81" t="s">
        <v>1537</v>
      </c>
      <c r="D644" s="81" t="s">
        <v>1638</v>
      </c>
      <c r="E644" s="176">
        <v>5</v>
      </c>
      <c r="F644" s="61" t="s">
        <v>1048</v>
      </c>
      <c r="G644" s="61"/>
      <c r="H644" s="61"/>
      <c r="I644" s="45">
        <v>0</v>
      </c>
      <c r="J644" s="43">
        <f t="shared" si="27"/>
        <v>0</v>
      </c>
      <c r="K644" s="45">
        <f t="shared" si="28"/>
        <v>0</v>
      </c>
      <c r="L644" s="51">
        <f t="shared" si="29"/>
        <v>0</v>
      </c>
      <c r="M644" s="55"/>
      <c r="R644" s="174"/>
    </row>
    <row r="645" spans="1:18" ht="21.75" customHeight="1" x14ac:dyDescent="0.25">
      <c r="A645" s="85">
        <v>643</v>
      </c>
      <c r="B645" s="90" t="s">
        <v>683</v>
      </c>
      <c r="C645" s="76" t="s">
        <v>1526</v>
      </c>
      <c r="D645" s="76" t="s">
        <v>1638</v>
      </c>
      <c r="E645" s="176">
        <v>20</v>
      </c>
      <c r="F645" s="61" t="s">
        <v>1041</v>
      </c>
      <c r="G645" s="61"/>
      <c r="H645" s="61"/>
      <c r="I645" s="43">
        <v>0</v>
      </c>
      <c r="J645" s="43">
        <f t="shared" si="27"/>
        <v>0</v>
      </c>
      <c r="K645" s="45">
        <f t="shared" si="28"/>
        <v>0</v>
      </c>
      <c r="L645" s="51">
        <f t="shared" si="29"/>
        <v>0</v>
      </c>
      <c r="M645" s="55"/>
      <c r="R645" s="174"/>
    </row>
    <row r="646" spans="1:18" ht="21.75" customHeight="1" x14ac:dyDescent="0.25">
      <c r="A646" s="85">
        <v>644</v>
      </c>
      <c r="B646" s="90" t="s">
        <v>684</v>
      </c>
      <c r="C646" s="73"/>
      <c r="D646" s="73" t="s">
        <v>1638</v>
      </c>
      <c r="E646" s="176">
        <v>100</v>
      </c>
      <c r="F646" s="61" t="s">
        <v>1041</v>
      </c>
      <c r="G646" s="61"/>
      <c r="H646" s="61"/>
      <c r="I646" s="43">
        <v>0</v>
      </c>
      <c r="J646" s="43">
        <f t="shared" si="27"/>
        <v>0</v>
      </c>
      <c r="K646" s="45">
        <f t="shared" si="28"/>
        <v>0</v>
      </c>
      <c r="L646" s="51">
        <f t="shared" si="29"/>
        <v>0</v>
      </c>
      <c r="M646" s="55"/>
      <c r="R646" s="174"/>
    </row>
    <row r="647" spans="1:18" ht="21.75" customHeight="1" x14ac:dyDescent="0.25">
      <c r="A647" s="85">
        <v>645</v>
      </c>
      <c r="B647" s="90" t="s">
        <v>685</v>
      </c>
      <c r="C647" s="73" t="s">
        <v>1538</v>
      </c>
      <c r="D647" s="73" t="s">
        <v>1638</v>
      </c>
      <c r="E647" s="176">
        <v>150</v>
      </c>
      <c r="F647" s="61" t="s">
        <v>1041</v>
      </c>
      <c r="G647" s="61"/>
      <c r="H647" s="61"/>
      <c r="I647" s="43">
        <v>0</v>
      </c>
      <c r="J647" s="43">
        <f t="shared" si="27"/>
        <v>0</v>
      </c>
      <c r="K647" s="45">
        <f t="shared" si="28"/>
        <v>0</v>
      </c>
      <c r="L647" s="51">
        <f t="shared" si="29"/>
        <v>0</v>
      </c>
      <c r="M647" s="55"/>
      <c r="R647" s="174"/>
    </row>
    <row r="648" spans="1:18" ht="21.75" customHeight="1" x14ac:dyDescent="0.25">
      <c r="A648" s="85">
        <v>646</v>
      </c>
      <c r="B648" s="90" t="s">
        <v>686</v>
      </c>
      <c r="C648" s="73" t="s">
        <v>1539</v>
      </c>
      <c r="D648" s="73" t="s">
        <v>1638</v>
      </c>
      <c r="E648" s="176">
        <v>2710</v>
      </c>
      <c r="F648" s="61" t="s">
        <v>1041</v>
      </c>
      <c r="G648" s="61"/>
      <c r="H648" s="61"/>
      <c r="I648" s="43">
        <v>0</v>
      </c>
      <c r="J648" s="43">
        <f t="shared" si="27"/>
        <v>0</v>
      </c>
      <c r="K648" s="45">
        <f t="shared" si="28"/>
        <v>0</v>
      </c>
      <c r="L648" s="51">
        <f t="shared" si="29"/>
        <v>0</v>
      </c>
      <c r="M648" s="55"/>
      <c r="R648" s="174"/>
    </row>
    <row r="649" spans="1:18" ht="21.75" customHeight="1" x14ac:dyDescent="0.25">
      <c r="A649" s="85">
        <v>647</v>
      </c>
      <c r="B649" s="90" t="s">
        <v>687</v>
      </c>
      <c r="C649" s="73" t="s">
        <v>1540</v>
      </c>
      <c r="D649" s="59" t="s">
        <v>1639</v>
      </c>
      <c r="E649" s="176">
        <v>15</v>
      </c>
      <c r="F649" s="61" t="s">
        <v>1031</v>
      </c>
      <c r="G649" s="61"/>
      <c r="H649" s="61"/>
      <c r="I649" s="43">
        <v>0</v>
      </c>
      <c r="J649" s="43">
        <f t="shared" si="27"/>
        <v>0</v>
      </c>
      <c r="K649" s="45">
        <f t="shared" si="28"/>
        <v>0</v>
      </c>
      <c r="L649" s="51">
        <f t="shared" si="29"/>
        <v>0</v>
      </c>
      <c r="M649" s="55"/>
      <c r="R649" s="174"/>
    </row>
    <row r="650" spans="1:18" ht="21.75" customHeight="1" x14ac:dyDescent="0.25">
      <c r="A650" s="85">
        <v>648</v>
      </c>
      <c r="B650" s="90" t="s">
        <v>688</v>
      </c>
      <c r="C650" s="73"/>
      <c r="D650" s="59" t="s">
        <v>1639</v>
      </c>
      <c r="E650" s="176">
        <v>1850</v>
      </c>
      <c r="F650" s="61" t="s">
        <v>1049</v>
      </c>
      <c r="G650" s="61"/>
      <c r="H650" s="61"/>
      <c r="I650" s="43">
        <v>0</v>
      </c>
      <c r="J650" s="43">
        <f t="shared" si="27"/>
        <v>0</v>
      </c>
      <c r="K650" s="45">
        <f t="shared" si="28"/>
        <v>0</v>
      </c>
      <c r="L650" s="51">
        <f t="shared" si="29"/>
        <v>0</v>
      </c>
      <c r="M650" s="55"/>
      <c r="R650" s="174"/>
    </row>
    <row r="651" spans="1:18" ht="21.75" customHeight="1" x14ac:dyDescent="0.25">
      <c r="A651" s="85">
        <v>649</v>
      </c>
      <c r="B651" s="90" t="s">
        <v>689</v>
      </c>
      <c r="C651" s="137"/>
      <c r="D651" s="138" t="s">
        <v>1639</v>
      </c>
      <c r="E651" s="176">
        <v>55</v>
      </c>
      <c r="F651" s="102" t="s">
        <v>1050</v>
      </c>
      <c r="G651" s="102"/>
      <c r="H651" s="102"/>
      <c r="I651" s="139">
        <v>0</v>
      </c>
      <c r="J651" s="139">
        <f t="shared" si="27"/>
        <v>0</v>
      </c>
      <c r="K651" s="140">
        <f t="shared" si="28"/>
        <v>0</v>
      </c>
      <c r="L651" s="141">
        <f t="shared" si="29"/>
        <v>0</v>
      </c>
      <c r="M651" s="142"/>
      <c r="R651" s="174"/>
    </row>
    <row r="652" spans="1:18" ht="21.75" customHeight="1" x14ac:dyDescent="0.25">
      <c r="A652" s="85">
        <v>650</v>
      </c>
      <c r="B652" s="90" t="s">
        <v>690</v>
      </c>
      <c r="C652" s="73" t="s">
        <v>1541</v>
      </c>
      <c r="D652" s="73" t="s">
        <v>1638</v>
      </c>
      <c r="E652" s="176">
        <v>20</v>
      </c>
      <c r="F652" s="61" t="s">
        <v>1006</v>
      </c>
      <c r="G652" s="61"/>
      <c r="H652" s="61"/>
      <c r="I652" s="43">
        <v>0</v>
      </c>
      <c r="J652" s="43">
        <f t="shared" si="27"/>
        <v>0</v>
      </c>
      <c r="K652" s="45">
        <f t="shared" si="28"/>
        <v>0</v>
      </c>
      <c r="L652" s="51">
        <f t="shared" si="29"/>
        <v>0</v>
      </c>
      <c r="M652" s="55"/>
      <c r="R652" s="174"/>
    </row>
    <row r="653" spans="1:18" ht="21.75" customHeight="1" x14ac:dyDescent="0.25">
      <c r="A653" s="85">
        <v>651</v>
      </c>
      <c r="B653" s="90" t="s">
        <v>691</v>
      </c>
      <c r="C653" s="73" t="s">
        <v>1526</v>
      </c>
      <c r="D653" s="73" t="s">
        <v>1638</v>
      </c>
      <c r="E653" s="176">
        <v>330</v>
      </c>
      <c r="F653" s="61" t="s">
        <v>1006</v>
      </c>
      <c r="G653" s="61"/>
      <c r="H653" s="61"/>
      <c r="I653" s="43">
        <v>0</v>
      </c>
      <c r="J653" s="43">
        <f t="shared" si="27"/>
        <v>0</v>
      </c>
      <c r="K653" s="45">
        <f t="shared" si="28"/>
        <v>0</v>
      </c>
      <c r="L653" s="51">
        <f t="shared" si="29"/>
        <v>0</v>
      </c>
      <c r="M653" s="55"/>
      <c r="R653" s="174"/>
    </row>
    <row r="654" spans="1:18" ht="21.75" customHeight="1" x14ac:dyDescent="0.25">
      <c r="A654" s="85">
        <v>652</v>
      </c>
      <c r="B654" s="90" t="s">
        <v>692</v>
      </c>
      <c r="C654" s="73" t="s">
        <v>1258</v>
      </c>
      <c r="D654" s="59" t="s">
        <v>1639</v>
      </c>
      <c r="E654" s="176">
        <v>5</v>
      </c>
      <c r="F654" s="61" t="s">
        <v>999</v>
      </c>
      <c r="G654" s="61"/>
      <c r="H654" s="61"/>
      <c r="I654" s="43">
        <v>0</v>
      </c>
      <c r="J654" s="43">
        <f t="shared" si="27"/>
        <v>0</v>
      </c>
      <c r="K654" s="45">
        <f t="shared" si="28"/>
        <v>0</v>
      </c>
      <c r="L654" s="51">
        <f t="shared" si="29"/>
        <v>0</v>
      </c>
      <c r="M654" s="55"/>
      <c r="R654" s="174"/>
    </row>
    <row r="655" spans="1:18" ht="21.75" customHeight="1" x14ac:dyDescent="0.25">
      <c r="A655" s="85">
        <v>653</v>
      </c>
      <c r="B655" s="90" t="s">
        <v>693</v>
      </c>
      <c r="C655" s="73" t="s">
        <v>1152</v>
      </c>
      <c r="D655" s="59" t="s">
        <v>1639</v>
      </c>
      <c r="E655" s="176">
        <v>5</v>
      </c>
      <c r="F655" s="61" t="s">
        <v>1051</v>
      </c>
      <c r="G655" s="61"/>
      <c r="H655" s="61"/>
      <c r="I655" s="43">
        <v>0</v>
      </c>
      <c r="J655" s="43">
        <f t="shared" si="27"/>
        <v>0</v>
      </c>
      <c r="K655" s="45">
        <f t="shared" si="28"/>
        <v>0</v>
      </c>
      <c r="L655" s="51">
        <f t="shared" si="29"/>
        <v>0</v>
      </c>
      <c r="M655" s="55"/>
      <c r="R655" s="174"/>
    </row>
    <row r="656" spans="1:18" ht="21.75" customHeight="1" x14ac:dyDescent="0.25">
      <c r="A656" s="85">
        <v>654</v>
      </c>
      <c r="B656" s="155" t="s">
        <v>694</v>
      </c>
      <c r="C656" s="82" t="s">
        <v>1264</v>
      </c>
      <c r="D656" s="59" t="s">
        <v>1639</v>
      </c>
      <c r="E656" s="176">
        <v>415</v>
      </c>
      <c r="F656" s="61" t="s">
        <v>1044</v>
      </c>
      <c r="G656" s="61"/>
      <c r="H656" s="61"/>
      <c r="I656" s="43">
        <v>0</v>
      </c>
      <c r="J656" s="43">
        <f t="shared" si="27"/>
        <v>0</v>
      </c>
      <c r="K656" s="45">
        <f t="shared" si="28"/>
        <v>0</v>
      </c>
      <c r="L656" s="51">
        <f t="shared" si="29"/>
        <v>0</v>
      </c>
      <c r="M656" s="55"/>
      <c r="R656" s="174"/>
    </row>
    <row r="657" spans="1:18" ht="21.75" customHeight="1" x14ac:dyDescent="0.25">
      <c r="A657" s="85">
        <v>655</v>
      </c>
      <c r="B657" s="100" t="s">
        <v>695</v>
      </c>
      <c r="C657" s="83" t="s">
        <v>1542</v>
      </c>
      <c r="D657" s="59" t="s">
        <v>1639</v>
      </c>
      <c r="E657" s="176">
        <v>70</v>
      </c>
      <c r="F657" s="61" t="s">
        <v>1051</v>
      </c>
      <c r="G657" s="61"/>
      <c r="H657" s="61"/>
      <c r="I657" s="43">
        <v>0</v>
      </c>
      <c r="J657" s="43">
        <f t="shared" si="27"/>
        <v>0</v>
      </c>
      <c r="K657" s="45">
        <f t="shared" si="28"/>
        <v>0</v>
      </c>
      <c r="L657" s="51">
        <f t="shared" si="29"/>
        <v>0</v>
      </c>
      <c r="M657" s="55"/>
      <c r="R657" s="174"/>
    </row>
    <row r="658" spans="1:18" ht="21.75" customHeight="1" x14ac:dyDescent="0.25">
      <c r="A658" s="85">
        <v>656</v>
      </c>
      <c r="B658" s="100" t="s">
        <v>696</v>
      </c>
      <c r="C658" s="83" t="s">
        <v>1543</v>
      </c>
      <c r="D658" s="59" t="s">
        <v>1639</v>
      </c>
      <c r="E658" s="176">
        <v>3385</v>
      </c>
      <c r="F658" s="61" t="s">
        <v>1051</v>
      </c>
      <c r="G658" s="61"/>
      <c r="H658" s="61"/>
      <c r="I658" s="43">
        <v>0</v>
      </c>
      <c r="J658" s="43">
        <f t="shared" si="27"/>
        <v>0</v>
      </c>
      <c r="K658" s="45">
        <f t="shared" si="28"/>
        <v>0</v>
      </c>
      <c r="L658" s="51">
        <f t="shared" si="29"/>
        <v>0</v>
      </c>
      <c r="M658" s="55"/>
      <c r="R658" s="174"/>
    </row>
    <row r="659" spans="1:18" ht="21.75" customHeight="1" x14ac:dyDescent="0.25">
      <c r="A659" s="85">
        <v>657</v>
      </c>
      <c r="B659" s="155" t="s">
        <v>697</v>
      </c>
      <c r="C659" s="82"/>
      <c r="D659" s="59" t="s">
        <v>1639</v>
      </c>
      <c r="E659" s="176">
        <v>10</v>
      </c>
      <c r="F659" s="61" t="s">
        <v>1018</v>
      </c>
      <c r="G659" s="61"/>
      <c r="H659" s="61"/>
      <c r="I659" s="43">
        <v>0</v>
      </c>
      <c r="J659" s="43">
        <f t="shared" si="27"/>
        <v>0</v>
      </c>
      <c r="K659" s="45">
        <f t="shared" si="28"/>
        <v>0</v>
      </c>
      <c r="L659" s="51">
        <f t="shared" si="29"/>
        <v>0</v>
      </c>
      <c r="M659" s="55"/>
      <c r="R659" s="174"/>
    </row>
    <row r="660" spans="1:18" ht="21.75" customHeight="1" x14ac:dyDescent="0.25">
      <c r="A660" s="85">
        <v>658</v>
      </c>
      <c r="B660" s="155" t="s">
        <v>698</v>
      </c>
      <c r="C660" s="82" t="s">
        <v>1544</v>
      </c>
      <c r="D660" s="59" t="s">
        <v>1639</v>
      </c>
      <c r="E660" s="176">
        <v>670</v>
      </c>
      <c r="F660" s="61" t="s">
        <v>1013</v>
      </c>
      <c r="G660" s="61"/>
      <c r="H660" s="61"/>
      <c r="I660" s="43">
        <v>0</v>
      </c>
      <c r="J660" s="43">
        <f t="shared" si="27"/>
        <v>0</v>
      </c>
      <c r="K660" s="45">
        <f t="shared" si="28"/>
        <v>0</v>
      </c>
      <c r="L660" s="51">
        <f t="shared" si="29"/>
        <v>0</v>
      </c>
      <c r="M660" s="55"/>
      <c r="R660" s="174"/>
    </row>
    <row r="661" spans="1:18" ht="21.75" customHeight="1" x14ac:dyDescent="0.25">
      <c r="A661" s="85">
        <v>659</v>
      </c>
      <c r="B661" s="149" t="s">
        <v>699</v>
      </c>
      <c r="C661" s="74" t="s">
        <v>1545</v>
      </c>
      <c r="D661" s="59" t="s">
        <v>1639</v>
      </c>
      <c r="E661" s="176">
        <v>135</v>
      </c>
      <c r="F661" s="61" t="s">
        <v>1013</v>
      </c>
      <c r="G661" s="61"/>
      <c r="H661" s="61"/>
      <c r="I661" s="43">
        <v>0</v>
      </c>
      <c r="J661" s="43">
        <f t="shared" si="27"/>
        <v>0</v>
      </c>
      <c r="K661" s="45">
        <f t="shared" si="28"/>
        <v>0</v>
      </c>
      <c r="L661" s="51">
        <f t="shared" si="29"/>
        <v>0</v>
      </c>
      <c r="M661" s="55"/>
      <c r="R661" s="174"/>
    </row>
    <row r="662" spans="1:18" ht="21.75" customHeight="1" x14ac:dyDescent="0.25">
      <c r="A662" s="85">
        <v>660</v>
      </c>
      <c r="B662" s="90" t="s">
        <v>700</v>
      </c>
      <c r="C662" s="76" t="s">
        <v>1546</v>
      </c>
      <c r="D662" s="59" t="s">
        <v>1639</v>
      </c>
      <c r="E662" s="176">
        <v>125</v>
      </c>
      <c r="F662" s="61" t="s">
        <v>1013</v>
      </c>
      <c r="G662" s="61"/>
      <c r="H662" s="61"/>
      <c r="I662" s="45">
        <v>0</v>
      </c>
      <c r="J662" s="43">
        <f t="shared" si="27"/>
        <v>0</v>
      </c>
      <c r="K662" s="45">
        <f t="shared" si="28"/>
        <v>0</v>
      </c>
      <c r="L662" s="51">
        <f t="shared" si="29"/>
        <v>0</v>
      </c>
      <c r="M662" s="55"/>
      <c r="R662" s="174"/>
    </row>
    <row r="663" spans="1:18" ht="21.75" customHeight="1" x14ac:dyDescent="0.25">
      <c r="A663" s="85">
        <v>661</v>
      </c>
      <c r="B663" s="90" t="s">
        <v>701</v>
      </c>
      <c r="C663" s="73" t="s">
        <v>1547</v>
      </c>
      <c r="D663" s="59" t="s">
        <v>1639</v>
      </c>
      <c r="E663" s="176">
        <v>630</v>
      </c>
      <c r="F663" s="61" t="s">
        <v>1013</v>
      </c>
      <c r="G663" s="61"/>
      <c r="H663" s="61"/>
      <c r="I663" s="45">
        <v>0</v>
      </c>
      <c r="J663" s="43">
        <f t="shared" si="27"/>
        <v>0</v>
      </c>
      <c r="K663" s="45">
        <f t="shared" si="28"/>
        <v>0</v>
      </c>
      <c r="L663" s="51">
        <f t="shared" si="29"/>
        <v>0</v>
      </c>
      <c r="M663" s="55"/>
      <c r="R663" s="174"/>
    </row>
    <row r="664" spans="1:18" ht="21.75" customHeight="1" x14ac:dyDescent="0.25">
      <c r="A664" s="85">
        <v>662</v>
      </c>
      <c r="B664" s="90" t="s">
        <v>702</v>
      </c>
      <c r="C664" s="73" t="s">
        <v>1548</v>
      </c>
      <c r="D664" s="59" t="s">
        <v>1639</v>
      </c>
      <c r="E664" s="176">
        <v>45</v>
      </c>
      <c r="F664" s="61" t="s">
        <v>1052</v>
      </c>
      <c r="G664" s="61"/>
      <c r="H664" s="61"/>
      <c r="I664" s="43">
        <v>0</v>
      </c>
      <c r="J664" s="43">
        <f t="shared" si="27"/>
        <v>0</v>
      </c>
      <c r="K664" s="45">
        <f t="shared" si="28"/>
        <v>0</v>
      </c>
      <c r="L664" s="51">
        <f t="shared" si="29"/>
        <v>0</v>
      </c>
      <c r="M664" s="55"/>
      <c r="R664" s="174"/>
    </row>
    <row r="665" spans="1:18" ht="21.75" customHeight="1" x14ac:dyDescent="0.25">
      <c r="A665" s="85">
        <v>663</v>
      </c>
      <c r="B665" s="90" t="s">
        <v>703</v>
      </c>
      <c r="C665" s="73" t="s">
        <v>1549</v>
      </c>
      <c r="D665" s="59" t="s">
        <v>1639</v>
      </c>
      <c r="E665" s="176">
        <v>20</v>
      </c>
      <c r="F665" s="61" t="s">
        <v>999</v>
      </c>
      <c r="G665" s="61"/>
      <c r="H665" s="61"/>
      <c r="I665" s="43">
        <v>0</v>
      </c>
      <c r="J665" s="43">
        <f t="shared" si="27"/>
        <v>0</v>
      </c>
      <c r="K665" s="45">
        <f t="shared" si="28"/>
        <v>0</v>
      </c>
      <c r="L665" s="51">
        <f t="shared" si="29"/>
        <v>0</v>
      </c>
      <c r="M665" s="55"/>
      <c r="R665" s="174"/>
    </row>
    <row r="666" spans="1:18" ht="21.75" customHeight="1" x14ac:dyDescent="0.25">
      <c r="A666" s="85">
        <v>664</v>
      </c>
      <c r="B666" s="90" t="s">
        <v>704</v>
      </c>
      <c r="C666" s="73" t="s">
        <v>1550</v>
      </c>
      <c r="D666" s="59" t="s">
        <v>1639</v>
      </c>
      <c r="E666" s="176">
        <v>720</v>
      </c>
      <c r="F666" s="61" t="s">
        <v>999</v>
      </c>
      <c r="G666" s="61"/>
      <c r="H666" s="61"/>
      <c r="I666" s="43">
        <v>0</v>
      </c>
      <c r="J666" s="43">
        <f t="shared" si="27"/>
        <v>0</v>
      </c>
      <c r="K666" s="45">
        <f t="shared" si="28"/>
        <v>0</v>
      </c>
      <c r="L666" s="51">
        <f t="shared" si="29"/>
        <v>0</v>
      </c>
      <c r="M666" s="55"/>
      <c r="R666" s="174"/>
    </row>
    <row r="667" spans="1:18" ht="21.75" customHeight="1" x14ac:dyDescent="0.25">
      <c r="A667" s="85">
        <v>665</v>
      </c>
      <c r="B667" s="90" t="s">
        <v>705</v>
      </c>
      <c r="C667" s="73" t="s">
        <v>1551</v>
      </c>
      <c r="D667" s="59" t="s">
        <v>1639</v>
      </c>
      <c r="E667" s="176">
        <v>245</v>
      </c>
      <c r="F667" s="61" t="s">
        <v>985</v>
      </c>
      <c r="G667" s="61"/>
      <c r="H667" s="61"/>
      <c r="I667" s="43">
        <v>0</v>
      </c>
      <c r="J667" s="43">
        <f t="shared" si="27"/>
        <v>0</v>
      </c>
      <c r="K667" s="45">
        <f t="shared" si="28"/>
        <v>0</v>
      </c>
      <c r="L667" s="51">
        <f t="shared" si="29"/>
        <v>0</v>
      </c>
      <c r="M667" s="55"/>
      <c r="R667" s="174"/>
    </row>
    <row r="668" spans="1:18" ht="21.75" customHeight="1" x14ac:dyDescent="0.25">
      <c r="A668" s="85">
        <v>666</v>
      </c>
      <c r="B668" s="93" t="s">
        <v>706</v>
      </c>
      <c r="C668" s="76" t="s">
        <v>1552</v>
      </c>
      <c r="D668" s="59" t="s">
        <v>1639</v>
      </c>
      <c r="E668" s="176">
        <v>1625</v>
      </c>
      <c r="F668" s="61" t="s">
        <v>985</v>
      </c>
      <c r="G668" s="61"/>
      <c r="H668" s="61"/>
      <c r="I668" s="43">
        <v>0</v>
      </c>
      <c r="J668" s="43">
        <f t="shared" si="27"/>
        <v>0</v>
      </c>
      <c r="K668" s="45">
        <f t="shared" si="28"/>
        <v>0</v>
      </c>
      <c r="L668" s="51">
        <f t="shared" si="29"/>
        <v>0</v>
      </c>
      <c r="M668" s="55"/>
      <c r="R668" s="174"/>
    </row>
    <row r="669" spans="1:18" ht="21" customHeight="1" x14ac:dyDescent="0.25">
      <c r="A669" s="85">
        <v>667</v>
      </c>
      <c r="B669" s="93" t="s">
        <v>706</v>
      </c>
      <c r="C669" s="76" t="s">
        <v>1552</v>
      </c>
      <c r="D669" s="59" t="s">
        <v>1639</v>
      </c>
      <c r="E669" s="176">
        <v>85</v>
      </c>
      <c r="F669" s="61" t="s">
        <v>985</v>
      </c>
      <c r="G669" s="61"/>
      <c r="H669" s="61"/>
      <c r="I669" s="43">
        <v>0</v>
      </c>
      <c r="J669" s="43">
        <f t="shared" si="27"/>
        <v>0</v>
      </c>
      <c r="K669" s="45">
        <f t="shared" si="28"/>
        <v>0</v>
      </c>
      <c r="L669" s="51">
        <f t="shared" si="29"/>
        <v>0</v>
      </c>
      <c r="M669" s="55"/>
      <c r="R669" s="174"/>
    </row>
    <row r="670" spans="1:18" ht="21" customHeight="1" x14ac:dyDescent="0.25">
      <c r="A670" s="85">
        <v>668</v>
      </c>
      <c r="B670" s="91" t="s">
        <v>707</v>
      </c>
      <c r="C670" s="74" t="s">
        <v>1553</v>
      </c>
      <c r="D670" s="59" t="s">
        <v>1639</v>
      </c>
      <c r="E670" s="176">
        <v>1555</v>
      </c>
      <c r="F670" s="61" t="s">
        <v>985</v>
      </c>
      <c r="G670" s="61"/>
      <c r="H670" s="61"/>
      <c r="I670" s="43">
        <v>0</v>
      </c>
      <c r="J670" s="43">
        <f t="shared" si="27"/>
        <v>0</v>
      </c>
      <c r="K670" s="45">
        <f t="shared" si="28"/>
        <v>0</v>
      </c>
      <c r="L670" s="51">
        <f t="shared" si="29"/>
        <v>0</v>
      </c>
      <c r="M670" s="55"/>
      <c r="R670" s="174"/>
    </row>
    <row r="671" spans="1:18" ht="21" customHeight="1" x14ac:dyDescent="0.25">
      <c r="A671" s="85">
        <v>669</v>
      </c>
      <c r="B671" s="90" t="s">
        <v>708</v>
      </c>
      <c r="C671" s="73" t="s">
        <v>1554</v>
      </c>
      <c r="D671" s="59" t="s">
        <v>1639</v>
      </c>
      <c r="E671" s="176">
        <v>20</v>
      </c>
      <c r="F671" s="61" t="s">
        <v>985</v>
      </c>
      <c r="G671" s="61"/>
      <c r="H671" s="61"/>
      <c r="I671" s="43">
        <v>0</v>
      </c>
      <c r="J671" s="43">
        <f t="shared" si="27"/>
        <v>0</v>
      </c>
      <c r="K671" s="45">
        <f t="shared" si="28"/>
        <v>0</v>
      </c>
      <c r="L671" s="51">
        <f t="shared" si="29"/>
        <v>0</v>
      </c>
      <c r="M671" s="55"/>
      <c r="R671" s="174"/>
    </row>
    <row r="672" spans="1:18" ht="21" customHeight="1" x14ac:dyDescent="0.25">
      <c r="A672" s="85">
        <v>670</v>
      </c>
      <c r="B672" s="95" t="s">
        <v>709</v>
      </c>
      <c r="C672" s="78" t="s">
        <v>1555</v>
      </c>
      <c r="D672" s="59" t="s">
        <v>1639</v>
      </c>
      <c r="E672" s="176">
        <v>60</v>
      </c>
      <c r="F672" s="61" t="s">
        <v>985</v>
      </c>
      <c r="G672" s="61"/>
      <c r="H672" s="61"/>
      <c r="I672" s="43">
        <v>0</v>
      </c>
      <c r="J672" s="43">
        <f t="shared" si="27"/>
        <v>0</v>
      </c>
      <c r="K672" s="45">
        <f t="shared" si="28"/>
        <v>0</v>
      </c>
      <c r="L672" s="51">
        <f t="shared" si="29"/>
        <v>0</v>
      </c>
      <c r="M672" s="55"/>
      <c r="R672" s="174"/>
    </row>
    <row r="673" spans="1:18" ht="18.75" customHeight="1" x14ac:dyDescent="0.25">
      <c r="A673" s="85">
        <v>671</v>
      </c>
      <c r="B673" s="91" t="s">
        <v>710</v>
      </c>
      <c r="C673" s="74" t="s">
        <v>1556</v>
      </c>
      <c r="D673" s="59" t="s">
        <v>1639</v>
      </c>
      <c r="E673" s="176">
        <v>55</v>
      </c>
      <c r="F673" s="61" t="s">
        <v>985</v>
      </c>
      <c r="G673" s="61"/>
      <c r="H673" s="61"/>
      <c r="I673" s="43">
        <v>0</v>
      </c>
      <c r="J673" s="43">
        <f t="shared" si="27"/>
        <v>0</v>
      </c>
      <c r="K673" s="45">
        <f t="shared" si="28"/>
        <v>0</v>
      </c>
      <c r="L673" s="51">
        <f t="shared" si="29"/>
        <v>0</v>
      </c>
      <c r="M673" s="55"/>
      <c r="R673" s="174"/>
    </row>
    <row r="674" spans="1:18" ht="18.75" customHeight="1" x14ac:dyDescent="0.25">
      <c r="A674" s="85">
        <v>672</v>
      </c>
      <c r="B674" s="91" t="s">
        <v>711</v>
      </c>
      <c r="C674" s="74" t="s">
        <v>1557</v>
      </c>
      <c r="D674" s="59" t="s">
        <v>1639</v>
      </c>
      <c r="E674" s="176">
        <v>225</v>
      </c>
      <c r="F674" s="61" t="s">
        <v>985</v>
      </c>
      <c r="G674" s="61"/>
      <c r="H674" s="61"/>
      <c r="I674" s="45">
        <v>0</v>
      </c>
      <c r="J674" s="43">
        <f t="shared" si="27"/>
        <v>0</v>
      </c>
      <c r="K674" s="45">
        <f t="shared" si="28"/>
        <v>0</v>
      </c>
      <c r="L674" s="51">
        <f t="shared" si="29"/>
        <v>0</v>
      </c>
      <c r="M674" s="56"/>
      <c r="R674" s="174"/>
    </row>
    <row r="675" spans="1:18" ht="18.75" customHeight="1" x14ac:dyDescent="0.25">
      <c r="A675" s="85">
        <v>673</v>
      </c>
      <c r="B675" s="101" t="s">
        <v>712</v>
      </c>
      <c r="C675" s="76" t="s">
        <v>1558</v>
      </c>
      <c r="D675" s="59" t="s">
        <v>1639</v>
      </c>
      <c r="E675" s="176">
        <v>1675</v>
      </c>
      <c r="F675" s="61" t="s">
        <v>985</v>
      </c>
      <c r="G675" s="61"/>
      <c r="H675" s="61"/>
      <c r="I675" s="43">
        <v>0</v>
      </c>
      <c r="J675" s="43">
        <f t="shared" ref="J675:J706" si="30">E675*I675</f>
        <v>0</v>
      </c>
      <c r="K675" s="45">
        <f t="shared" si="28"/>
        <v>0</v>
      </c>
      <c r="L675" s="51">
        <f t="shared" si="29"/>
        <v>0</v>
      </c>
      <c r="M675" s="55"/>
      <c r="R675" s="174"/>
    </row>
    <row r="676" spans="1:18" ht="19.5" customHeight="1" x14ac:dyDescent="0.25">
      <c r="A676" s="85">
        <v>674</v>
      </c>
      <c r="B676" s="90" t="s">
        <v>713</v>
      </c>
      <c r="C676" s="73" t="s">
        <v>1559</v>
      </c>
      <c r="D676" s="59" t="s">
        <v>1639</v>
      </c>
      <c r="E676" s="176">
        <v>1675</v>
      </c>
      <c r="F676" s="61" t="s">
        <v>985</v>
      </c>
      <c r="G676" s="61"/>
      <c r="H676" s="61"/>
      <c r="I676" s="45">
        <v>0</v>
      </c>
      <c r="J676" s="43">
        <f t="shared" si="30"/>
        <v>0</v>
      </c>
      <c r="K676" s="45">
        <f t="shared" si="28"/>
        <v>0</v>
      </c>
      <c r="L676" s="51">
        <f t="shared" si="29"/>
        <v>0</v>
      </c>
      <c r="M676" s="55"/>
      <c r="R676" s="174"/>
    </row>
    <row r="677" spans="1:18" ht="19.5" customHeight="1" x14ac:dyDescent="0.25">
      <c r="A677" s="85">
        <v>675</v>
      </c>
      <c r="B677" s="93" t="s">
        <v>714</v>
      </c>
      <c r="C677" s="76" t="s">
        <v>1560</v>
      </c>
      <c r="D677" s="59" t="s">
        <v>1639</v>
      </c>
      <c r="E677" s="176">
        <v>195</v>
      </c>
      <c r="F677" s="61" t="s">
        <v>985</v>
      </c>
      <c r="G677" s="61"/>
      <c r="H677" s="61"/>
      <c r="I677" s="43">
        <v>0</v>
      </c>
      <c r="J677" s="43">
        <f t="shared" si="30"/>
        <v>0</v>
      </c>
      <c r="K677" s="45">
        <f t="shared" si="28"/>
        <v>0</v>
      </c>
      <c r="L677" s="51">
        <f t="shared" si="29"/>
        <v>0</v>
      </c>
      <c r="M677" s="55"/>
      <c r="R677" s="174"/>
    </row>
    <row r="678" spans="1:18" ht="19.5" customHeight="1" x14ac:dyDescent="0.25">
      <c r="A678" s="85">
        <v>676</v>
      </c>
      <c r="B678" s="90" t="s">
        <v>715</v>
      </c>
      <c r="C678" s="73" t="s">
        <v>1424</v>
      </c>
      <c r="D678" s="59" t="s">
        <v>1639</v>
      </c>
      <c r="E678" s="176">
        <v>5</v>
      </c>
      <c r="F678" s="61" t="s">
        <v>985</v>
      </c>
      <c r="G678" s="61"/>
      <c r="H678" s="61"/>
      <c r="I678" s="45">
        <v>0</v>
      </c>
      <c r="J678" s="43">
        <f t="shared" si="30"/>
        <v>0</v>
      </c>
      <c r="K678" s="45">
        <f t="shared" si="28"/>
        <v>0</v>
      </c>
      <c r="L678" s="51">
        <f t="shared" si="29"/>
        <v>0</v>
      </c>
      <c r="M678" s="55"/>
      <c r="R678" s="174"/>
    </row>
    <row r="679" spans="1:18" ht="19.5" customHeight="1" x14ac:dyDescent="0.25">
      <c r="A679" s="85">
        <v>677</v>
      </c>
      <c r="B679" s="90" t="s">
        <v>716</v>
      </c>
      <c r="C679" s="76" t="s">
        <v>1561</v>
      </c>
      <c r="D679" s="59" t="s">
        <v>1639</v>
      </c>
      <c r="E679" s="176">
        <v>100</v>
      </c>
      <c r="F679" s="61" t="s">
        <v>985</v>
      </c>
      <c r="G679" s="61"/>
      <c r="H679" s="61"/>
      <c r="I679" s="43">
        <v>0</v>
      </c>
      <c r="J679" s="43">
        <f t="shared" si="30"/>
        <v>0</v>
      </c>
      <c r="K679" s="45">
        <f t="shared" si="28"/>
        <v>0</v>
      </c>
      <c r="L679" s="51">
        <f t="shared" si="29"/>
        <v>0</v>
      </c>
      <c r="M679" s="55"/>
      <c r="R679" s="174"/>
    </row>
    <row r="680" spans="1:18" ht="19.5" customHeight="1" x14ac:dyDescent="0.25">
      <c r="A680" s="85">
        <v>678</v>
      </c>
      <c r="B680" s="90" t="s">
        <v>717</v>
      </c>
      <c r="C680" s="76" t="s">
        <v>1562</v>
      </c>
      <c r="D680" s="59" t="s">
        <v>1639</v>
      </c>
      <c r="E680" s="176">
        <v>5</v>
      </c>
      <c r="F680" s="61" t="s">
        <v>985</v>
      </c>
      <c r="G680" s="61"/>
      <c r="H680" s="61"/>
      <c r="I680" s="43">
        <v>0</v>
      </c>
      <c r="J680" s="43">
        <f t="shared" si="30"/>
        <v>0</v>
      </c>
      <c r="K680" s="45">
        <f t="shared" si="28"/>
        <v>0</v>
      </c>
      <c r="L680" s="51">
        <f t="shared" si="29"/>
        <v>0</v>
      </c>
      <c r="M680" s="55"/>
      <c r="R680" s="174"/>
    </row>
    <row r="681" spans="1:18" ht="19.5" customHeight="1" x14ac:dyDescent="0.25">
      <c r="A681" s="85">
        <v>679</v>
      </c>
      <c r="B681" s="90" t="s">
        <v>718</v>
      </c>
      <c r="C681" s="73" t="s">
        <v>1563</v>
      </c>
      <c r="D681" s="59" t="s">
        <v>1639</v>
      </c>
      <c r="E681" s="176">
        <v>3155</v>
      </c>
      <c r="F681" s="61" t="s">
        <v>985</v>
      </c>
      <c r="G681" s="61"/>
      <c r="H681" s="61"/>
      <c r="I681" s="43">
        <v>0</v>
      </c>
      <c r="J681" s="43">
        <f t="shared" si="30"/>
        <v>0</v>
      </c>
      <c r="K681" s="45">
        <f t="shared" si="28"/>
        <v>0</v>
      </c>
      <c r="L681" s="51">
        <f t="shared" si="29"/>
        <v>0</v>
      </c>
      <c r="M681" s="55"/>
      <c r="R681" s="174"/>
    </row>
    <row r="682" spans="1:18" ht="19.5" customHeight="1" x14ac:dyDescent="0.25">
      <c r="A682" s="85">
        <v>680</v>
      </c>
      <c r="B682" s="92" t="s">
        <v>719</v>
      </c>
      <c r="C682" s="75" t="s">
        <v>1564</v>
      </c>
      <c r="D682" s="59" t="s">
        <v>1639</v>
      </c>
      <c r="E682" s="176">
        <v>170</v>
      </c>
      <c r="F682" s="61" t="s">
        <v>985</v>
      </c>
      <c r="G682" s="61"/>
      <c r="H682" s="61"/>
      <c r="I682" s="43">
        <v>0</v>
      </c>
      <c r="J682" s="43">
        <f t="shared" si="30"/>
        <v>0</v>
      </c>
      <c r="K682" s="45">
        <f t="shared" si="28"/>
        <v>0</v>
      </c>
      <c r="L682" s="51">
        <f t="shared" si="29"/>
        <v>0</v>
      </c>
      <c r="M682" s="55"/>
      <c r="R682" s="174"/>
    </row>
    <row r="683" spans="1:18" ht="19.5" customHeight="1" x14ac:dyDescent="0.25">
      <c r="A683" s="85">
        <v>681</v>
      </c>
      <c r="B683" s="90" t="s">
        <v>720</v>
      </c>
      <c r="C683" s="73" t="s">
        <v>1565</v>
      </c>
      <c r="D683" s="59" t="s">
        <v>1639</v>
      </c>
      <c r="E683" s="176">
        <v>225</v>
      </c>
      <c r="F683" s="61" t="s">
        <v>985</v>
      </c>
      <c r="G683" s="61"/>
      <c r="H683" s="61"/>
      <c r="I683" s="43">
        <v>0</v>
      </c>
      <c r="J683" s="43">
        <f t="shared" si="30"/>
        <v>0</v>
      </c>
      <c r="K683" s="45">
        <f t="shared" si="28"/>
        <v>0</v>
      </c>
      <c r="L683" s="51">
        <f t="shared" si="29"/>
        <v>0</v>
      </c>
      <c r="M683" s="55"/>
      <c r="R683" s="174"/>
    </row>
    <row r="684" spans="1:18" ht="19.5" customHeight="1" x14ac:dyDescent="0.25">
      <c r="A684" s="85">
        <v>682</v>
      </c>
      <c r="B684" s="90" t="s">
        <v>721</v>
      </c>
      <c r="C684" s="73" t="s">
        <v>1566</v>
      </c>
      <c r="D684" s="59" t="s">
        <v>1639</v>
      </c>
      <c r="E684" s="176">
        <v>3275</v>
      </c>
      <c r="F684" s="61" t="s">
        <v>985</v>
      </c>
      <c r="G684" s="61"/>
      <c r="H684" s="61"/>
      <c r="I684" s="44">
        <v>0</v>
      </c>
      <c r="J684" s="43">
        <f t="shared" si="30"/>
        <v>0</v>
      </c>
      <c r="K684" s="45">
        <f t="shared" si="28"/>
        <v>0</v>
      </c>
      <c r="L684" s="51">
        <f t="shared" si="29"/>
        <v>0</v>
      </c>
      <c r="M684" s="55"/>
      <c r="R684" s="174"/>
    </row>
    <row r="685" spans="1:18" ht="19.5" customHeight="1" x14ac:dyDescent="0.25">
      <c r="A685" s="85">
        <v>683</v>
      </c>
      <c r="B685" s="93" t="s">
        <v>722</v>
      </c>
      <c r="C685" s="76" t="s">
        <v>1567</v>
      </c>
      <c r="D685" s="59" t="s">
        <v>1639</v>
      </c>
      <c r="E685" s="176">
        <v>20</v>
      </c>
      <c r="F685" s="61" t="s">
        <v>985</v>
      </c>
      <c r="G685" s="61"/>
      <c r="H685" s="61"/>
      <c r="I685" s="45">
        <v>0</v>
      </c>
      <c r="J685" s="43">
        <f t="shared" si="30"/>
        <v>0</v>
      </c>
      <c r="K685" s="45">
        <f t="shared" si="28"/>
        <v>0</v>
      </c>
      <c r="L685" s="51">
        <f t="shared" si="29"/>
        <v>0</v>
      </c>
      <c r="M685" s="55"/>
      <c r="R685" s="174"/>
    </row>
    <row r="686" spans="1:18" ht="19.5" customHeight="1" x14ac:dyDescent="0.25">
      <c r="A686" s="85">
        <v>684</v>
      </c>
      <c r="B686" s="90" t="s">
        <v>723</v>
      </c>
      <c r="C686" s="73" t="s">
        <v>1568</v>
      </c>
      <c r="D686" s="59" t="s">
        <v>1639</v>
      </c>
      <c r="E686" s="176">
        <v>25</v>
      </c>
      <c r="F686" s="61" t="s">
        <v>985</v>
      </c>
      <c r="G686" s="61"/>
      <c r="H686" s="61"/>
      <c r="I686" s="45">
        <v>0</v>
      </c>
      <c r="J686" s="43">
        <f t="shared" si="30"/>
        <v>0</v>
      </c>
      <c r="K686" s="45">
        <f t="shared" si="28"/>
        <v>0</v>
      </c>
      <c r="L686" s="51">
        <f t="shared" si="29"/>
        <v>0</v>
      </c>
      <c r="M686" s="55"/>
      <c r="R686" s="174"/>
    </row>
    <row r="687" spans="1:18" ht="19.5" customHeight="1" x14ac:dyDescent="0.25">
      <c r="A687" s="85">
        <v>685</v>
      </c>
      <c r="B687" s="94" t="s">
        <v>724</v>
      </c>
      <c r="C687" s="77" t="s">
        <v>1569</v>
      </c>
      <c r="D687" s="59" t="s">
        <v>1639</v>
      </c>
      <c r="E687" s="176">
        <v>15</v>
      </c>
      <c r="F687" s="61" t="s">
        <v>985</v>
      </c>
      <c r="G687" s="61"/>
      <c r="H687" s="61"/>
      <c r="I687" s="43">
        <v>0</v>
      </c>
      <c r="J687" s="43">
        <f t="shared" si="30"/>
        <v>0</v>
      </c>
      <c r="K687" s="45">
        <f t="shared" si="28"/>
        <v>0</v>
      </c>
      <c r="L687" s="51">
        <f t="shared" si="29"/>
        <v>0</v>
      </c>
      <c r="M687" s="55"/>
      <c r="R687" s="174"/>
    </row>
    <row r="688" spans="1:18" ht="19.5" customHeight="1" x14ac:dyDescent="0.25">
      <c r="A688" s="85">
        <v>686</v>
      </c>
      <c r="B688" s="93" t="s">
        <v>725</v>
      </c>
      <c r="C688" s="76" t="s">
        <v>1570</v>
      </c>
      <c r="D688" s="59" t="s">
        <v>1639</v>
      </c>
      <c r="E688" s="176">
        <v>25</v>
      </c>
      <c r="F688" s="61" t="s">
        <v>985</v>
      </c>
      <c r="G688" s="61"/>
      <c r="H688" s="61"/>
      <c r="I688" s="45">
        <v>0</v>
      </c>
      <c r="J688" s="43">
        <f t="shared" si="30"/>
        <v>0</v>
      </c>
      <c r="K688" s="45">
        <f t="shared" si="28"/>
        <v>0</v>
      </c>
      <c r="L688" s="51">
        <f t="shared" si="29"/>
        <v>0</v>
      </c>
      <c r="M688" s="55"/>
      <c r="R688" s="174"/>
    </row>
    <row r="689" spans="1:18" ht="19.5" customHeight="1" x14ac:dyDescent="0.25">
      <c r="A689" s="85">
        <v>687</v>
      </c>
      <c r="B689" s="90" t="s">
        <v>726</v>
      </c>
      <c r="C689" s="73" t="s">
        <v>1569</v>
      </c>
      <c r="D689" s="59" t="s">
        <v>1639</v>
      </c>
      <c r="E689" s="176">
        <v>5</v>
      </c>
      <c r="F689" s="61" t="s">
        <v>985</v>
      </c>
      <c r="G689" s="61"/>
      <c r="H689" s="61"/>
      <c r="I689" s="43">
        <v>0</v>
      </c>
      <c r="J689" s="43">
        <f t="shared" si="30"/>
        <v>0</v>
      </c>
      <c r="K689" s="45">
        <f t="shared" si="28"/>
        <v>0</v>
      </c>
      <c r="L689" s="51">
        <f t="shared" si="29"/>
        <v>0</v>
      </c>
      <c r="M689" s="55"/>
      <c r="R689" s="174"/>
    </row>
    <row r="690" spans="1:18" ht="19.5" customHeight="1" x14ac:dyDescent="0.25">
      <c r="A690" s="85">
        <v>688</v>
      </c>
      <c r="B690" s="91" t="s">
        <v>725</v>
      </c>
      <c r="C690" s="74" t="s">
        <v>1570</v>
      </c>
      <c r="D690" s="59" t="s">
        <v>1639</v>
      </c>
      <c r="E690" s="176">
        <v>5</v>
      </c>
      <c r="F690" s="61" t="s">
        <v>985</v>
      </c>
      <c r="G690" s="61"/>
      <c r="H690" s="61"/>
      <c r="I690" s="43">
        <v>0</v>
      </c>
      <c r="J690" s="43">
        <f t="shared" si="30"/>
        <v>0</v>
      </c>
      <c r="K690" s="45">
        <f t="shared" si="28"/>
        <v>0</v>
      </c>
      <c r="L690" s="51">
        <f t="shared" si="29"/>
        <v>0</v>
      </c>
      <c r="M690" s="55"/>
      <c r="R690" s="174"/>
    </row>
    <row r="691" spans="1:18" ht="19.5" customHeight="1" x14ac:dyDescent="0.25">
      <c r="A691" s="85">
        <v>689</v>
      </c>
      <c r="B691" s="90" t="s">
        <v>727</v>
      </c>
      <c r="C691" s="73" t="s">
        <v>1571</v>
      </c>
      <c r="D691" s="59" t="s">
        <v>1639</v>
      </c>
      <c r="E691" s="176">
        <v>125</v>
      </c>
      <c r="F691" s="61" t="s">
        <v>985</v>
      </c>
      <c r="G691" s="61"/>
      <c r="H691" s="61"/>
      <c r="I691" s="43">
        <v>0</v>
      </c>
      <c r="J691" s="43">
        <f t="shared" si="30"/>
        <v>0</v>
      </c>
      <c r="K691" s="45">
        <f t="shared" si="28"/>
        <v>0</v>
      </c>
      <c r="L691" s="51">
        <f t="shared" si="29"/>
        <v>0</v>
      </c>
      <c r="M691" s="55"/>
      <c r="R691" s="174"/>
    </row>
    <row r="692" spans="1:18" ht="19.5" customHeight="1" x14ac:dyDescent="0.25">
      <c r="A692" s="85">
        <v>690</v>
      </c>
      <c r="B692" s="90" t="s">
        <v>728</v>
      </c>
      <c r="C692" s="73" t="s">
        <v>1572</v>
      </c>
      <c r="D692" s="59" t="s">
        <v>1639</v>
      </c>
      <c r="E692" s="176">
        <v>125</v>
      </c>
      <c r="F692" s="61" t="s">
        <v>985</v>
      </c>
      <c r="G692" s="61"/>
      <c r="H692" s="61"/>
      <c r="I692" s="43">
        <v>0</v>
      </c>
      <c r="J692" s="43">
        <f t="shared" si="30"/>
        <v>0</v>
      </c>
      <c r="K692" s="45">
        <f t="shared" si="28"/>
        <v>0</v>
      </c>
      <c r="L692" s="51">
        <f t="shared" si="29"/>
        <v>0</v>
      </c>
      <c r="M692" s="55"/>
      <c r="R692" s="174"/>
    </row>
    <row r="693" spans="1:18" ht="19.5" customHeight="1" x14ac:dyDescent="0.25">
      <c r="A693" s="85">
        <v>691</v>
      </c>
      <c r="B693" s="90" t="s">
        <v>729</v>
      </c>
      <c r="C693" s="73" t="s">
        <v>1573</v>
      </c>
      <c r="D693" s="59" t="s">
        <v>1639</v>
      </c>
      <c r="E693" s="176">
        <v>5</v>
      </c>
      <c r="F693" s="61" t="s">
        <v>1005</v>
      </c>
      <c r="G693" s="61"/>
      <c r="H693" s="61"/>
      <c r="I693" s="43">
        <v>0</v>
      </c>
      <c r="J693" s="43">
        <f t="shared" si="30"/>
        <v>0</v>
      </c>
      <c r="K693" s="45">
        <f t="shared" si="28"/>
        <v>0</v>
      </c>
      <c r="L693" s="51">
        <f t="shared" si="29"/>
        <v>0</v>
      </c>
      <c r="M693" s="55"/>
      <c r="R693" s="174"/>
    </row>
    <row r="694" spans="1:18" ht="21.75" customHeight="1" x14ac:dyDescent="0.25">
      <c r="A694" s="85">
        <v>692</v>
      </c>
      <c r="B694" s="90" t="s">
        <v>730</v>
      </c>
      <c r="C694" s="73" t="s">
        <v>1574</v>
      </c>
      <c r="D694" s="59" t="s">
        <v>1639</v>
      </c>
      <c r="E694" s="176">
        <v>5</v>
      </c>
      <c r="F694" s="61" t="s">
        <v>1005</v>
      </c>
      <c r="G694" s="61"/>
      <c r="H694" s="61"/>
      <c r="I694" s="43">
        <v>0</v>
      </c>
      <c r="J694" s="43">
        <f t="shared" si="30"/>
        <v>0</v>
      </c>
      <c r="K694" s="45">
        <f t="shared" si="28"/>
        <v>0</v>
      </c>
      <c r="L694" s="51">
        <f t="shared" si="29"/>
        <v>0</v>
      </c>
      <c r="M694" s="55"/>
      <c r="R694" s="174"/>
    </row>
    <row r="695" spans="1:18" ht="21.75" customHeight="1" x14ac:dyDescent="0.25">
      <c r="A695" s="85">
        <v>693</v>
      </c>
      <c r="B695" s="93" t="s">
        <v>731</v>
      </c>
      <c r="C695" s="76" t="s">
        <v>1575</v>
      </c>
      <c r="D695" s="59" t="s">
        <v>1639</v>
      </c>
      <c r="E695" s="176">
        <v>1125</v>
      </c>
      <c r="F695" s="61" t="s">
        <v>1013</v>
      </c>
      <c r="G695" s="61"/>
      <c r="H695" s="61"/>
      <c r="I695" s="45">
        <v>0</v>
      </c>
      <c r="J695" s="43">
        <f t="shared" si="30"/>
        <v>0</v>
      </c>
      <c r="K695" s="45">
        <f t="shared" si="28"/>
        <v>0</v>
      </c>
      <c r="L695" s="51">
        <f t="shared" si="29"/>
        <v>0</v>
      </c>
      <c r="M695" s="55"/>
      <c r="R695" s="174"/>
    </row>
    <row r="696" spans="1:18" ht="21.75" customHeight="1" x14ac:dyDescent="0.25">
      <c r="A696" s="85">
        <v>694</v>
      </c>
      <c r="B696" s="90" t="s">
        <v>732</v>
      </c>
      <c r="C696" s="73" t="s">
        <v>1576</v>
      </c>
      <c r="D696" s="59" t="s">
        <v>1639</v>
      </c>
      <c r="E696" s="176">
        <v>1125</v>
      </c>
      <c r="F696" s="61" t="s">
        <v>1013</v>
      </c>
      <c r="G696" s="61"/>
      <c r="H696" s="61"/>
      <c r="I696" s="43">
        <v>0</v>
      </c>
      <c r="J696" s="43">
        <f t="shared" si="30"/>
        <v>0</v>
      </c>
      <c r="K696" s="45">
        <f t="shared" si="28"/>
        <v>0</v>
      </c>
      <c r="L696" s="51">
        <f t="shared" si="29"/>
        <v>0</v>
      </c>
      <c r="M696" s="55"/>
      <c r="R696" s="174"/>
    </row>
    <row r="697" spans="1:18" ht="21.75" customHeight="1" x14ac:dyDescent="0.25">
      <c r="A697" s="85">
        <v>695</v>
      </c>
      <c r="B697" s="93" t="s">
        <v>733</v>
      </c>
      <c r="C697" s="76"/>
      <c r="D697" s="76" t="s">
        <v>1638</v>
      </c>
      <c r="E697" s="176">
        <v>5</v>
      </c>
      <c r="F697" s="61" t="s">
        <v>1006</v>
      </c>
      <c r="G697" s="61"/>
      <c r="H697" s="61"/>
      <c r="I697" s="45">
        <v>0</v>
      </c>
      <c r="J697" s="43">
        <f t="shared" si="30"/>
        <v>0</v>
      </c>
      <c r="K697" s="45">
        <f t="shared" si="28"/>
        <v>0</v>
      </c>
      <c r="L697" s="51">
        <f t="shared" si="29"/>
        <v>0</v>
      </c>
      <c r="M697" s="55"/>
      <c r="R697" s="174"/>
    </row>
    <row r="698" spans="1:18" ht="21.75" customHeight="1" x14ac:dyDescent="0.25">
      <c r="A698" s="85">
        <v>696</v>
      </c>
      <c r="B698" s="90" t="s">
        <v>734</v>
      </c>
      <c r="C698" s="73" t="s">
        <v>1577</v>
      </c>
      <c r="D698" s="73" t="s">
        <v>1638</v>
      </c>
      <c r="E698" s="176">
        <v>525</v>
      </c>
      <c r="F698" s="61" t="s">
        <v>1045</v>
      </c>
      <c r="G698" s="61"/>
      <c r="H698" s="61"/>
      <c r="I698" s="43">
        <v>0</v>
      </c>
      <c r="J698" s="43">
        <f t="shared" si="30"/>
        <v>0</v>
      </c>
      <c r="K698" s="45">
        <f t="shared" si="28"/>
        <v>0</v>
      </c>
      <c r="L698" s="51">
        <f t="shared" si="29"/>
        <v>0</v>
      </c>
      <c r="M698" s="55"/>
      <c r="R698" s="174"/>
    </row>
    <row r="699" spans="1:18" ht="21.75" customHeight="1" x14ac:dyDescent="0.25">
      <c r="A699" s="85">
        <v>697</v>
      </c>
      <c r="B699" s="90" t="s">
        <v>735</v>
      </c>
      <c r="C699" s="73" t="s">
        <v>1578</v>
      </c>
      <c r="D699" s="73" t="s">
        <v>1638</v>
      </c>
      <c r="E699" s="176">
        <v>5</v>
      </c>
      <c r="F699" s="61" t="s">
        <v>1053</v>
      </c>
      <c r="G699" s="61"/>
      <c r="H699" s="61"/>
      <c r="I699" s="44">
        <v>0</v>
      </c>
      <c r="J699" s="43">
        <f t="shared" si="30"/>
        <v>0</v>
      </c>
      <c r="K699" s="45">
        <f t="shared" si="28"/>
        <v>0</v>
      </c>
      <c r="L699" s="51">
        <f t="shared" si="29"/>
        <v>0</v>
      </c>
      <c r="M699" s="55"/>
      <c r="R699" s="174"/>
    </row>
    <row r="700" spans="1:18" ht="21.75" customHeight="1" x14ac:dyDescent="0.25">
      <c r="A700" s="85">
        <v>698</v>
      </c>
      <c r="B700" s="93" t="s">
        <v>656</v>
      </c>
      <c r="C700" s="76"/>
      <c r="D700" s="76" t="s">
        <v>1638</v>
      </c>
      <c r="E700" s="176">
        <v>70</v>
      </c>
      <c r="F700" s="61" t="s">
        <v>1044</v>
      </c>
      <c r="G700" s="61"/>
      <c r="H700" s="61"/>
      <c r="I700" s="45">
        <v>0</v>
      </c>
      <c r="J700" s="43">
        <f t="shared" si="30"/>
        <v>0</v>
      </c>
      <c r="K700" s="45">
        <f t="shared" si="28"/>
        <v>0</v>
      </c>
      <c r="L700" s="51">
        <f t="shared" si="29"/>
        <v>0</v>
      </c>
      <c r="M700" s="55"/>
      <c r="R700" s="174"/>
    </row>
    <row r="701" spans="1:18" ht="21.75" customHeight="1" x14ac:dyDescent="0.25">
      <c r="A701" s="85">
        <v>699</v>
      </c>
      <c r="B701" s="90" t="s">
        <v>736</v>
      </c>
      <c r="C701" s="73" t="s">
        <v>1579</v>
      </c>
      <c r="D701" s="73" t="s">
        <v>1638</v>
      </c>
      <c r="E701" s="176">
        <v>10</v>
      </c>
      <c r="F701" s="61" t="s">
        <v>978</v>
      </c>
      <c r="G701" s="61"/>
      <c r="H701" s="61"/>
      <c r="I701" s="43">
        <v>0</v>
      </c>
      <c r="J701" s="43">
        <f t="shared" si="30"/>
        <v>0</v>
      </c>
      <c r="K701" s="45">
        <f t="shared" si="28"/>
        <v>0</v>
      </c>
      <c r="L701" s="51">
        <f t="shared" si="29"/>
        <v>0</v>
      </c>
      <c r="M701" s="55"/>
      <c r="R701" s="174"/>
    </row>
    <row r="702" spans="1:18" ht="21.75" customHeight="1" x14ac:dyDescent="0.25">
      <c r="A702" s="85">
        <v>700</v>
      </c>
      <c r="B702" s="90" t="s">
        <v>737</v>
      </c>
      <c r="C702" s="73" t="s">
        <v>1580</v>
      </c>
      <c r="D702" s="59" t="s">
        <v>1639</v>
      </c>
      <c r="E702" s="176">
        <v>30</v>
      </c>
      <c r="F702" s="61" t="s">
        <v>1012</v>
      </c>
      <c r="G702" s="61"/>
      <c r="H702" s="61"/>
      <c r="I702" s="43">
        <v>0</v>
      </c>
      <c r="J702" s="43">
        <f t="shared" si="30"/>
        <v>0</v>
      </c>
      <c r="K702" s="45">
        <f t="shared" si="28"/>
        <v>0</v>
      </c>
      <c r="L702" s="51">
        <f t="shared" si="29"/>
        <v>0</v>
      </c>
      <c r="M702" s="55"/>
      <c r="R702" s="174"/>
    </row>
    <row r="703" spans="1:18" ht="21.75" customHeight="1" x14ac:dyDescent="0.25">
      <c r="A703" s="85">
        <v>701</v>
      </c>
      <c r="B703" s="93" t="s">
        <v>738</v>
      </c>
      <c r="C703" s="76" t="s">
        <v>1581</v>
      </c>
      <c r="D703" s="59" t="s">
        <v>1639</v>
      </c>
      <c r="E703" s="176">
        <v>55</v>
      </c>
      <c r="F703" s="61" t="s">
        <v>1012</v>
      </c>
      <c r="G703" s="61"/>
      <c r="H703" s="61"/>
      <c r="I703" s="45">
        <v>0</v>
      </c>
      <c r="J703" s="43">
        <f t="shared" si="30"/>
        <v>0</v>
      </c>
      <c r="K703" s="45">
        <f t="shared" si="28"/>
        <v>0</v>
      </c>
      <c r="L703" s="51">
        <f t="shared" si="29"/>
        <v>0</v>
      </c>
      <c r="M703" s="55"/>
      <c r="R703" s="174"/>
    </row>
    <row r="704" spans="1:18" ht="21.75" customHeight="1" x14ac:dyDescent="0.25">
      <c r="A704" s="85">
        <v>702</v>
      </c>
      <c r="B704" s="90" t="s">
        <v>739</v>
      </c>
      <c r="C704" s="73" t="s">
        <v>1582</v>
      </c>
      <c r="D704" s="59" t="s">
        <v>1639</v>
      </c>
      <c r="E704" s="176">
        <v>10</v>
      </c>
      <c r="F704" s="61" t="s">
        <v>1012</v>
      </c>
      <c r="G704" s="61"/>
      <c r="H704" s="61"/>
      <c r="I704" s="43">
        <v>0</v>
      </c>
      <c r="J704" s="43">
        <f t="shared" si="30"/>
        <v>0</v>
      </c>
      <c r="K704" s="45">
        <f t="shared" si="28"/>
        <v>0</v>
      </c>
      <c r="L704" s="51">
        <f t="shared" si="29"/>
        <v>0</v>
      </c>
      <c r="M704" s="55"/>
      <c r="R704" s="174"/>
    </row>
    <row r="705" spans="1:18" ht="21.75" customHeight="1" x14ac:dyDescent="0.25">
      <c r="A705" s="85">
        <v>703</v>
      </c>
      <c r="B705" s="90" t="s">
        <v>740</v>
      </c>
      <c r="C705" s="73" t="s">
        <v>1583</v>
      </c>
      <c r="D705" s="73" t="s">
        <v>1638</v>
      </c>
      <c r="E705" s="176">
        <v>5</v>
      </c>
      <c r="F705" s="61" t="s">
        <v>978</v>
      </c>
      <c r="G705" s="61"/>
      <c r="H705" s="61"/>
      <c r="I705" s="43">
        <v>0</v>
      </c>
      <c r="J705" s="43">
        <f t="shared" si="30"/>
        <v>0</v>
      </c>
      <c r="K705" s="45">
        <f t="shared" ref="K705:K771" si="31">SUM(I705:J705)</f>
        <v>0</v>
      </c>
      <c r="L705" s="51">
        <f t="shared" si="29"/>
        <v>0</v>
      </c>
      <c r="M705" s="55"/>
      <c r="R705" s="174"/>
    </row>
    <row r="706" spans="1:18" ht="19.5" customHeight="1" x14ac:dyDescent="0.25">
      <c r="A706" s="85">
        <v>704</v>
      </c>
      <c r="B706" s="90" t="s">
        <v>741</v>
      </c>
      <c r="C706" s="73" t="s">
        <v>1193</v>
      </c>
      <c r="D706" s="73" t="s">
        <v>1638</v>
      </c>
      <c r="E706" s="176">
        <v>5</v>
      </c>
      <c r="F706" s="61" t="s">
        <v>1045</v>
      </c>
      <c r="G706" s="61"/>
      <c r="H706" s="61"/>
      <c r="I706" s="43">
        <v>0</v>
      </c>
      <c r="J706" s="43">
        <f t="shared" si="30"/>
        <v>0</v>
      </c>
      <c r="K706" s="45">
        <f t="shared" si="31"/>
        <v>0</v>
      </c>
      <c r="L706" s="51">
        <f t="shared" si="29"/>
        <v>0</v>
      </c>
      <c r="M706" s="55"/>
      <c r="R706" s="174"/>
    </row>
    <row r="707" spans="1:18" ht="19.5" customHeight="1" x14ac:dyDescent="0.25">
      <c r="A707" s="85">
        <v>705</v>
      </c>
      <c r="B707" s="90" t="s">
        <v>742</v>
      </c>
      <c r="C707" s="73" t="s">
        <v>1193</v>
      </c>
      <c r="D707" s="73" t="s">
        <v>1638</v>
      </c>
      <c r="E707" s="176">
        <v>5</v>
      </c>
      <c r="F707" s="61" t="s">
        <v>1045</v>
      </c>
      <c r="G707" s="61"/>
      <c r="H707" s="61"/>
      <c r="I707" s="43">
        <v>0</v>
      </c>
      <c r="J707" s="43">
        <f t="shared" ref="J707:J738" si="32">E707*I707</f>
        <v>0</v>
      </c>
      <c r="K707" s="45">
        <f t="shared" si="31"/>
        <v>0</v>
      </c>
      <c r="L707" s="51">
        <f t="shared" ref="L707:L937" si="33">J707*(K707/100)+J707</f>
        <v>0</v>
      </c>
      <c r="M707" s="55"/>
      <c r="R707" s="174"/>
    </row>
    <row r="708" spans="1:18" ht="19.5" customHeight="1" x14ac:dyDescent="0.25">
      <c r="A708" s="85">
        <v>706</v>
      </c>
      <c r="B708" s="88" t="s">
        <v>743</v>
      </c>
      <c r="C708" s="71" t="s">
        <v>1584</v>
      </c>
      <c r="D708" s="59" t="s">
        <v>1639</v>
      </c>
      <c r="E708" s="176">
        <v>20</v>
      </c>
      <c r="F708" s="67" t="s">
        <v>1012</v>
      </c>
      <c r="G708" s="67"/>
      <c r="H708" s="67"/>
      <c r="I708" s="43">
        <v>0</v>
      </c>
      <c r="J708" s="43">
        <f t="shared" si="32"/>
        <v>0</v>
      </c>
      <c r="K708" s="45">
        <f t="shared" si="31"/>
        <v>0</v>
      </c>
      <c r="L708" s="51">
        <f t="shared" si="33"/>
        <v>0</v>
      </c>
      <c r="M708" s="55"/>
      <c r="R708" s="174"/>
    </row>
    <row r="709" spans="1:18" ht="19.5" customHeight="1" x14ac:dyDescent="0.25">
      <c r="A709" s="85">
        <v>707</v>
      </c>
      <c r="B709" s="90" t="s">
        <v>744</v>
      </c>
      <c r="C709" s="73" t="s">
        <v>1585</v>
      </c>
      <c r="D709" s="73" t="s">
        <v>1638</v>
      </c>
      <c r="E709" s="176">
        <v>10</v>
      </c>
      <c r="F709" s="61" t="s">
        <v>1005</v>
      </c>
      <c r="G709" s="61"/>
      <c r="H709" s="61"/>
      <c r="I709" s="43">
        <v>0</v>
      </c>
      <c r="J709" s="43">
        <f t="shared" si="32"/>
        <v>0</v>
      </c>
      <c r="K709" s="45">
        <f t="shared" si="31"/>
        <v>0</v>
      </c>
      <c r="L709" s="51">
        <f t="shared" si="33"/>
        <v>0</v>
      </c>
      <c r="M709" s="55"/>
      <c r="R709" s="174"/>
    </row>
    <row r="710" spans="1:18" ht="19.5" customHeight="1" x14ac:dyDescent="0.25">
      <c r="A710" s="85">
        <v>708</v>
      </c>
      <c r="B710" s="90" t="s">
        <v>745</v>
      </c>
      <c r="C710" s="73" t="s">
        <v>1586</v>
      </c>
      <c r="D710" s="59" t="s">
        <v>1639</v>
      </c>
      <c r="E710" s="176">
        <v>15</v>
      </c>
      <c r="F710" s="61" t="s">
        <v>1035</v>
      </c>
      <c r="G710" s="61"/>
      <c r="H710" s="61"/>
      <c r="I710" s="43">
        <v>0</v>
      </c>
      <c r="J710" s="43">
        <f t="shared" si="32"/>
        <v>0</v>
      </c>
      <c r="K710" s="45">
        <f t="shared" si="31"/>
        <v>0</v>
      </c>
      <c r="L710" s="51">
        <f t="shared" si="33"/>
        <v>0</v>
      </c>
      <c r="M710" s="55"/>
      <c r="R710" s="174"/>
    </row>
    <row r="711" spans="1:18" ht="19.5" customHeight="1" x14ac:dyDescent="0.25">
      <c r="A711" s="85">
        <v>709</v>
      </c>
      <c r="B711" s="90" t="s">
        <v>746</v>
      </c>
      <c r="C711" s="73" t="s">
        <v>1587</v>
      </c>
      <c r="D711" s="59" t="s">
        <v>1639</v>
      </c>
      <c r="E711" s="176">
        <v>35</v>
      </c>
      <c r="F711" s="61" t="s">
        <v>1012</v>
      </c>
      <c r="G711" s="61"/>
      <c r="H711" s="61"/>
      <c r="I711" s="43">
        <v>0</v>
      </c>
      <c r="J711" s="43">
        <f t="shared" si="32"/>
        <v>0</v>
      </c>
      <c r="K711" s="45">
        <f t="shared" si="31"/>
        <v>0</v>
      </c>
      <c r="L711" s="51">
        <f t="shared" si="33"/>
        <v>0</v>
      </c>
      <c r="M711" s="55"/>
      <c r="R711" s="174"/>
    </row>
    <row r="712" spans="1:18" ht="19.5" customHeight="1" x14ac:dyDescent="0.25">
      <c r="A712" s="85">
        <v>710</v>
      </c>
      <c r="B712" s="90" t="s">
        <v>747</v>
      </c>
      <c r="C712" s="73" t="s">
        <v>1258</v>
      </c>
      <c r="D712" s="73" t="s">
        <v>1638</v>
      </c>
      <c r="E712" s="176">
        <v>5</v>
      </c>
      <c r="F712" s="61" t="s">
        <v>1044</v>
      </c>
      <c r="G712" s="61"/>
      <c r="H712" s="61"/>
      <c r="I712" s="43">
        <v>0</v>
      </c>
      <c r="J712" s="43">
        <f t="shared" si="32"/>
        <v>0</v>
      </c>
      <c r="K712" s="45">
        <f t="shared" si="31"/>
        <v>0</v>
      </c>
      <c r="L712" s="51">
        <f t="shared" si="33"/>
        <v>0</v>
      </c>
      <c r="M712" s="55"/>
      <c r="R712" s="174"/>
    </row>
    <row r="713" spans="1:18" ht="19.5" customHeight="1" x14ac:dyDescent="0.25">
      <c r="A713" s="85">
        <v>711</v>
      </c>
      <c r="B713" s="90" t="s">
        <v>748</v>
      </c>
      <c r="C713" s="73" t="s">
        <v>1588</v>
      </c>
      <c r="D713" s="59" t="s">
        <v>1639</v>
      </c>
      <c r="E713" s="176">
        <v>5</v>
      </c>
      <c r="F713" s="61" t="s">
        <v>1031</v>
      </c>
      <c r="G713" s="61"/>
      <c r="H713" s="61"/>
      <c r="I713" s="43">
        <v>0</v>
      </c>
      <c r="J713" s="43">
        <f t="shared" si="32"/>
        <v>0</v>
      </c>
      <c r="K713" s="45">
        <f t="shared" si="31"/>
        <v>0</v>
      </c>
      <c r="L713" s="51">
        <f t="shared" si="33"/>
        <v>0</v>
      </c>
      <c r="M713" s="55"/>
      <c r="R713" s="174"/>
    </row>
    <row r="714" spans="1:18" ht="19.5" customHeight="1" x14ac:dyDescent="0.25">
      <c r="A714" s="85">
        <v>712</v>
      </c>
      <c r="B714" s="88" t="s">
        <v>749</v>
      </c>
      <c r="C714" s="71"/>
      <c r="D714" s="59" t="s">
        <v>1639</v>
      </c>
      <c r="E714" s="176">
        <v>5</v>
      </c>
      <c r="F714" s="61" t="s">
        <v>1031</v>
      </c>
      <c r="G714" s="61"/>
      <c r="H714" s="61"/>
      <c r="I714" s="43">
        <v>0</v>
      </c>
      <c r="J714" s="43">
        <f t="shared" si="32"/>
        <v>0</v>
      </c>
      <c r="K714" s="45">
        <f t="shared" si="31"/>
        <v>0</v>
      </c>
      <c r="L714" s="51">
        <f t="shared" si="33"/>
        <v>0</v>
      </c>
      <c r="M714" s="55"/>
      <c r="R714" s="174"/>
    </row>
    <row r="715" spans="1:18" ht="19.5" customHeight="1" x14ac:dyDescent="0.25">
      <c r="A715" s="85">
        <v>713</v>
      </c>
      <c r="B715" s="88" t="s">
        <v>750</v>
      </c>
      <c r="C715" s="71"/>
      <c r="D715" s="59" t="s">
        <v>1639</v>
      </c>
      <c r="E715" s="176">
        <v>55</v>
      </c>
      <c r="F715" s="61" t="s">
        <v>1031</v>
      </c>
      <c r="G715" s="61"/>
      <c r="H715" s="61"/>
      <c r="I715" s="43">
        <v>0</v>
      </c>
      <c r="J715" s="43">
        <f t="shared" si="32"/>
        <v>0</v>
      </c>
      <c r="K715" s="45">
        <f t="shared" si="31"/>
        <v>0</v>
      </c>
      <c r="L715" s="51">
        <f t="shared" si="33"/>
        <v>0</v>
      </c>
      <c r="M715" s="55"/>
      <c r="R715" s="174"/>
    </row>
    <row r="716" spans="1:18" ht="19.5" customHeight="1" x14ac:dyDescent="0.25">
      <c r="A716" s="85">
        <v>714</v>
      </c>
      <c r="B716" s="90" t="s">
        <v>751</v>
      </c>
      <c r="C716" s="73" t="s">
        <v>1589</v>
      </c>
      <c r="D716" s="59" t="s">
        <v>1639</v>
      </c>
      <c r="E716" s="176">
        <v>75</v>
      </c>
      <c r="F716" s="61" t="s">
        <v>1012</v>
      </c>
      <c r="G716" s="61"/>
      <c r="H716" s="61"/>
      <c r="I716" s="43">
        <v>0</v>
      </c>
      <c r="J716" s="43">
        <f t="shared" si="32"/>
        <v>0</v>
      </c>
      <c r="K716" s="45">
        <f t="shared" si="31"/>
        <v>0</v>
      </c>
      <c r="L716" s="51">
        <f t="shared" si="33"/>
        <v>0</v>
      </c>
      <c r="M716" s="55"/>
      <c r="R716" s="174"/>
    </row>
    <row r="717" spans="1:18" ht="19.5" customHeight="1" x14ac:dyDescent="0.25">
      <c r="A717" s="85">
        <v>715</v>
      </c>
      <c r="B717" s="90" t="s">
        <v>752</v>
      </c>
      <c r="C717" s="73" t="s">
        <v>1590</v>
      </c>
      <c r="D717" s="73" t="s">
        <v>1638</v>
      </c>
      <c r="E717" s="176">
        <v>10</v>
      </c>
      <c r="F717" s="61" t="s">
        <v>1036</v>
      </c>
      <c r="G717" s="61"/>
      <c r="H717" s="61"/>
      <c r="I717" s="43">
        <v>0</v>
      </c>
      <c r="J717" s="43">
        <f t="shared" si="32"/>
        <v>0</v>
      </c>
      <c r="K717" s="45">
        <f t="shared" si="31"/>
        <v>0</v>
      </c>
      <c r="L717" s="51">
        <f t="shared" si="33"/>
        <v>0</v>
      </c>
      <c r="M717" s="55"/>
      <c r="R717" s="174"/>
    </row>
    <row r="718" spans="1:18" ht="19.5" customHeight="1" x14ac:dyDescent="0.25">
      <c r="A718" s="85">
        <v>716</v>
      </c>
      <c r="B718" s="90" t="s">
        <v>753</v>
      </c>
      <c r="C718" s="73" t="s">
        <v>1591</v>
      </c>
      <c r="D718" s="73" t="s">
        <v>1638</v>
      </c>
      <c r="E718" s="176">
        <v>3355</v>
      </c>
      <c r="F718" s="61" t="s">
        <v>1054</v>
      </c>
      <c r="G718" s="61"/>
      <c r="H718" s="61"/>
      <c r="I718" s="43">
        <v>0</v>
      </c>
      <c r="J718" s="43">
        <f t="shared" si="32"/>
        <v>0</v>
      </c>
      <c r="K718" s="45">
        <f t="shared" si="31"/>
        <v>0</v>
      </c>
      <c r="L718" s="51">
        <f t="shared" si="33"/>
        <v>0</v>
      </c>
      <c r="M718" s="55"/>
      <c r="R718" s="174"/>
    </row>
    <row r="719" spans="1:18" ht="19.5" customHeight="1" x14ac:dyDescent="0.25">
      <c r="A719" s="85">
        <v>717</v>
      </c>
      <c r="B719" s="90" t="s">
        <v>754</v>
      </c>
      <c r="C719" s="73" t="s">
        <v>1154</v>
      </c>
      <c r="D719" s="59" t="s">
        <v>1639</v>
      </c>
      <c r="E719" s="176">
        <v>5</v>
      </c>
      <c r="F719" s="61" t="s">
        <v>1054</v>
      </c>
      <c r="G719" s="61"/>
      <c r="H719" s="61"/>
      <c r="I719" s="43">
        <v>0</v>
      </c>
      <c r="J719" s="43">
        <f t="shared" si="32"/>
        <v>0</v>
      </c>
      <c r="K719" s="45">
        <f t="shared" si="31"/>
        <v>0</v>
      </c>
      <c r="L719" s="51">
        <f t="shared" si="33"/>
        <v>0</v>
      </c>
      <c r="M719" s="55"/>
      <c r="R719" s="174"/>
    </row>
    <row r="720" spans="1:18" ht="19.5" customHeight="1" x14ac:dyDescent="0.25">
      <c r="A720" s="85">
        <v>718</v>
      </c>
      <c r="B720" s="90" t="s">
        <v>755</v>
      </c>
      <c r="C720" s="73" t="s">
        <v>1155</v>
      </c>
      <c r="D720" s="59" t="s">
        <v>1639</v>
      </c>
      <c r="E720" s="176">
        <v>5</v>
      </c>
      <c r="F720" s="61" t="s">
        <v>1054</v>
      </c>
      <c r="G720" s="61"/>
      <c r="H720" s="61"/>
      <c r="I720" s="43">
        <v>0</v>
      </c>
      <c r="J720" s="43">
        <f t="shared" si="32"/>
        <v>0</v>
      </c>
      <c r="K720" s="45">
        <f t="shared" si="31"/>
        <v>0</v>
      </c>
      <c r="L720" s="51">
        <f t="shared" si="33"/>
        <v>0</v>
      </c>
      <c r="M720" s="55"/>
      <c r="R720" s="174"/>
    </row>
    <row r="721" spans="1:18" ht="19.5" customHeight="1" x14ac:dyDescent="0.25">
      <c r="A721" s="85">
        <v>719</v>
      </c>
      <c r="B721" s="90" t="s">
        <v>756</v>
      </c>
      <c r="C721" s="73" t="s">
        <v>1592</v>
      </c>
      <c r="D721" s="59" t="s">
        <v>1639</v>
      </c>
      <c r="E721" s="176">
        <v>70</v>
      </c>
      <c r="F721" s="61" t="s">
        <v>978</v>
      </c>
      <c r="G721" s="61"/>
      <c r="H721" s="61"/>
      <c r="I721" s="43">
        <v>0</v>
      </c>
      <c r="J721" s="43">
        <f t="shared" si="32"/>
        <v>0</v>
      </c>
      <c r="K721" s="45">
        <f t="shared" si="31"/>
        <v>0</v>
      </c>
      <c r="L721" s="51">
        <f t="shared" si="33"/>
        <v>0</v>
      </c>
      <c r="M721" s="55"/>
      <c r="R721" s="174"/>
    </row>
    <row r="722" spans="1:18" ht="19.5" customHeight="1" x14ac:dyDescent="0.25">
      <c r="A722" s="85">
        <v>720</v>
      </c>
      <c r="B722" s="90" t="s">
        <v>757</v>
      </c>
      <c r="C722" s="73" t="s">
        <v>1593</v>
      </c>
      <c r="D722" s="59" t="s">
        <v>1639</v>
      </c>
      <c r="E722" s="176">
        <v>80</v>
      </c>
      <c r="F722" s="61" t="s">
        <v>978</v>
      </c>
      <c r="G722" s="61"/>
      <c r="H722" s="61"/>
      <c r="I722" s="43">
        <v>0</v>
      </c>
      <c r="J722" s="43">
        <f t="shared" si="32"/>
        <v>0</v>
      </c>
      <c r="K722" s="45">
        <f t="shared" si="31"/>
        <v>0</v>
      </c>
      <c r="L722" s="51">
        <f t="shared" si="33"/>
        <v>0</v>
      </c>
      <c r="M722" s="55"/>
      <c r="R722" s="174"/>
    </row>
    <row r="723" spans="1:18" ht="19.5" customHeight="1" x14ac:dyDescent="0.25">
      <c r="A723" s="85">
        <v>721</v>
      </c>
      <c r="B723" s="88" t="s">
        <v>758</v>
      </c>
      <c r="C723" s="71" t="s">
        <v>1594</v>
      </c>
      <c r="D723" s="59" t="s">
        <v>1639</v>
      </c>
      <c r="E723" s="176">
        <v>75</v>
      </c>
      <c r="F723" s="61" t="s">
        <v>978</v>
      </c>
      <c r="G723" s="61"/>
      <c r="H723" s="61"/>
      <c r="I723" s="43">
        <v>0</v>
      </c>
      <c r="J723" s="43">
        <f t="shared" si="32"/>
        <v>0</v>
      </c>
      <c r="K723" s="45">
        <f t="shared" si="31"/>
        <v>0</v>
      </c>
      <c r="L723" s="51">
        <f t="shared" si="33"/>
        <v>0</v>
      </c>
      <c r="M723" s="55"/>
      <c r="R723" s="174"/>
    </row>
    <row r="724" spans="1:18" ht="19.5" customHeight="1" x14ac:dyDescent="0.25">
      <c r="A724" s="85">
        <v>722</v>
      </c>
      <c r="B724" s="91" t="s">
        <v>759</v>
      </c>
      <c r="C724" s="74" t="s">
        <v>1595</v>
      </c>
      <c r="D724" s="59" t="s">
        <v>1639</v>
      </c>
      <c r="E724" s="176">
        <v>75</v>
      </c>
      <c r="F724" s="61" t="s">
        <v>1054</v>
      </c>
      <c r="G724" s="61"/>
      <c r="H724" s="61"/>
      <c r="I724" s="43">
        <v>0</v>
      </c>
      <c r="J724" s="43">
        <f t="shared" si="32"/>
        <v>0</v>
      </c>
      <c r="K724" s="45">
        <f t="shared" si="31"/>
        <v>0</v>
      </c>
      <c r="L724" s="51">
        <f t="shared" si="33"/>
        <v>0</v>
      </c>
      <c r="M724" s="55"/>
      <c r="R724" s="174"/>
    </row>
    <row r="725" spans="1:18" ht="19.5" customHeight="1" x14ac:dyDescent="0.25">
      <c r="A725" s="85">
        <v>723</v>
      </c>
      <c r="B725" s="91" t="s">
        <v>760</v>
      </c>
      <c r="C725" s="74" t="s">
        <v>1596</v>
      </c>
      <c r="D725" s="59" t="s">
        <v>1639</v>
      </c>
      <c r="E725" s="176">
        <v>40</v>
      </c>
      <c r="F725" s="61" t="s">
        <v>1054</v>
      </c>
      <c r="G725" s="61"/>
      <c r="H725" s="61"/>
      <c r="I725" s="43">
        <v>0</v>
      </c>
      <c r="J725" s="43">
        <f t="shared" si="32"/>
        <v>0</v>
      </c>
      <c r="K725" s="45">
        <f t="shared" si="31"/>
        <v>0</v>
      </c>
      <c r="L725" s="51">
        <f t="shared" si="33"/>
        <v>0</v>
      </c>
      <c r="M725" s="55"/>
      <c r="R725" s="174"/>
    </row>
    <row r="726" spans="1:18" ht="19.5" customHeight="1" x14ac:dyDescent="0.25">
      <c r="A726" s="85">
        <v>724</v>
      </c>
      <c r="B726" s="91" t="s">
        <v>761</v>
      </c>
      <c r="C726" s="74" t="s">
        <v>1597</v>
      </c>
      <c r="D726" s="59" t="s">
        <v>1639</v>
      </c>
      <c r="E726" s="176">
        <v>60</v>
      </c>
      <c r="F726" s="61" t="s">
        <v>1054</v>
      </c>
      <c r="G726" s="61"/>
      <c r="H726" s="61"/>
      <c r="I726" s="43">
        <v>0</v>
      </c>
      <c r="J726" s="43">
        <f t="shared" si="32"/>
        <v>0</v>
      </c>
      <c r="K726" s="45">
        <f t="shared" si="31"/>
        <v>0</v>
      </c>
      <c r="L726" s="51">
        <f t="shared" si="33"/>
        <v>0</v>
      </c>
      <c r="M726" s="55"/>
      <c r="R726" s="174"/>
    </row>
    <row r="727" spans="1:18" ht="19.5" customHeight="1" x14ac:dyDescent="0.25">
      <c r="A727" s="85">
        <v>725</v>
      </c>
      <c r="B727" s="91" t="s">
        <v>762</v>
      </c>
      <c r="C727" s="74" t="s">
        <v>1598</v>
      </c>
      <c r="D727" s="59" t="s">
        <v>1639</v>
      </c>
      <c r="E727" s="176">
        <v>60</v>
      </c>
      <c r="F727" s="61" t="s">
        <v>1054</v>
      </c>
      <c r="G727" s="61"/>
      <c r="H727" s="61"/>
      <c r="I727" s="43">
        <v>0</v>
      </c>
      <c r="J727" s="43">
        <f t="shared" si="32"/>
        <v>0</v>
      </c>
      <c r="K727" s="45">
        <f t="shared" si="31"/>
        <v>0</v>
      </c>
      <c r="L727" s="51">
        <f t="shared" si="33"/>
        <v>0</v>
      </c>
      <c r="M727" s="55"/>
      <c r="R727" s="174"/>
    </row>
    <row r="728" spans="1:18" ht="19.5" customHeight="1" x14ac:dyDescent="0.25">
      <c r="A728" s="85">
        <v>726</v>
      </c>
      <c r="B728" s="93" t="s">
        <v>763</v>
      </c>
      <c r="C728" s="76" t="s">
        <v>1599</v>
      </c>
      <c r="D728" s="59" t="s">
        <v>1639</v>
      </c>
      <c r="E728" s="176">
        <v>10</v>
      </c>
      <c r="F728" s="61" t="s">
        <v>1054</v>
      </c>
      <c r="G728" s="61"/>
      <c r="H728" s="61"/>
      <c r="I728" s="43">
        <v>0</v>
      </c>
      <c r="J728" s="43">
        <f t="shared" si="32"/>
        <v>0</v>
      </c>
      <c r="K728" s="45">
        <f t="shared" si="31"/>
        <v>0</v>
      </c>
      <c r="L728" s="51">
        <f t="shared" si="33"/>
        <v>0</v>
      </c>
      <c r="M728" s="55"/>
      <c r="R728" s="174"/>
    </row>
    <row r="729" spans="1:18" ht="19.5" customHeight="1" x14ac:dyDescent="0.25">
      <c r="A729" s="85">
        <v>727</v>
      </c>
      <c r="B729" s="93" t="s">
        <v>764</v>
      </c>
      <c r="C729" s="76" t="s">
        <v>1600</v>
      </c>
      <c r="D729" s="76" t="s">
        <v>1638</v>
      </c>
      <c r="E729" s="176">
        <v>35</v>
      </c>
      <c r="F729" s="61" t="s">
        <v>1041</v>
      </c>
      <c r="G729" s="61"/>
      <c r="H729" s="61"/>
      <c r="I729" s="43">
        <v>0</v>
      </c>
      <c r="J729" s="43">
        <f t="shared" si="32"/>
        <v>0</v>
      </c>
      <c r="K729" s="45">
        <f t="shared" si="31"/>
        <v>0</v>
      </c>
      <c r="L729" s="51">
        <f t="shared" si="33"/>
        <v>0</v>
      </c>
      <c r="M729" s="55"/>
      <c r="R729" s="174"/>
    </row>
    <row r="730" spans="1:18" ht="19.5" customHeight="1" x14ac:dyDescent="0.25">
      <c r="A730" s="85">
        <v>728</v>
      </c>
      <c r="B730" s="93" t="s">
        <v>765</v>
      </c>
      <c r="C730" s="76" t="s">
        <v>1601</v>
      </c>
      <c r="D730" s="76" t="s">
        <v>1638</v>
      </c>
      <c r="E730" s="176">
        <v>1360</v>
      </c>
      <c r="F730" s="61" t="s">
        <v>1054</v>
      </c>
      <c r="G730" s="61"/>
      <c r="H730" s="61"/>
      <c r="I730" s="43">
        <v>0</v>
      </c>
      <c r="J730" s="43">
        <f t="shared" si="32"/>
        <v>0</v>
      </c>
      <c r="K730" s="45">
        <f t="shared" si="31"/>
        <v>0</v>
      </c>
      <c r="L730" s="51">
        <f t="shared" si="33"/>
        <v>0</v>
      </c>
      <c r="M730" s="55"/>
      <c r="R730" s="174"/>
    </row>
    <row r="731" spans="1:18" ht="19.5" customHeight="1" x14ac:dyDescent="0.25">
      <c r="A731" s="85">
        <v>729</v>
      </c>
      <c r="B731" s="90" t="s">
        <v>766</v>
      </c>
      <c r="C731" s="73" t="s">
        <v>1602</v>
      </c>
      <c r="D731" s="59" t="s">
        <v>1639</v>
      </c>
      <c r="E731" s="176">
        <v>360</v>
      </c>
      <c r="F731" s="61" t="s">
        <v>999</v>
      </c>
      <c r="G731" s="61"/>
      <c r="H731" s="61"/>
      <c r="I731" s="43">
        <v>0</v>
      </c>
      <c r="J731" s="43">
        <f t="shared" si="32"/>
        <v>0</v>
      </c>
      <c r="K731" s="45">
        <f t="shared" si="31"/>
        <v>0</v>
      </c>
      <c r="L731" s="51">
        <f t="shared" si="33"/>
        <v>0</v>
      </c>
      <c r="M731" s="55"/>
      <c r="R731" s="174"/>
    </row>
    <row r="732" spans="1:18" ht="19.5" customHeight="1" x14ac:dyDescent="0.25">
      <c r="A732" s="85">
        <v>730</v>
      </c>
      <c r="B732" s="93" t="s">
        <v>767</v>
      </c>
      <c r="C732" s="76" t="s">
        <v>1603</v>
      </c>
      <c r="D732" s="59" t="s">
        <v>1639</v>
      </c>
      <c r="E732" s="176">
        <v>5</v>
      </c>
      <c r="F732" s="61" t="s">
        <v>1054</v>
      </c>
      <c r="G732" s="61"/>
      <c r="H732" s="61"/>
      <c r="I732" s="45">
        <v>0</v>
      </c>
      <c r="J732" s="43">
        <f t="shared" si="32"/>
        <v>0</v>
      </c>
      <c r="K732" s="45">
        <f t="shared" si="31"/>
        <v>0</v>
      </c>
      <c r="L732" s="51">
        <f t="shared" si="33"/>
        <v>0</v>
      </c>
      <c r="M732" s="55"/>
      <c r="R732" s="174"/>
    </row>
    <row r="733" spans="1:18" ht="19.5" customHeight="1" x14ac:dyDescent="0.25">
      <c r="A733" s="85">
        <v>731</v>
      </c>
      <c r="B733" s="91" t="s">
        <v>768</v>
      </c>
      <c r="C733" s="74" t="s">
        <v>1604</v>
      </c>
      <c r="D733" s="59" t="s">
        <v>1639</v>
      </c>
      <c r="E733" s="176">
        <v>5</v>
      </c>
      <c r="F733" s="61" t="s">
        <v>1054</v>
      </c>
      <c r="G733" s="61"/>
      <c r="H733" s="61"/>
      <c r="I733" s="45">
        <v>0</v>
      </c>
      <c r="J733" s="43">
        <f t="shared" si="32"/>
        <v>0</v>
      </c>
      <c r="K733" s="45">
        <f t="shared" si="31"/>
        <v>0</v>
      </c>
      <c r="L733" s="51">
        <f t="shared" si="33"/>
        <v>0</v>
      </c>
      <c r="M733" s="55"/>
      <c r="R733" s="174"/>
    </row>
    <row r="734" spans="1:18" ht="19.5" customHeight="1" x14ac:dyDescent="0.25">
      <c r="A734" s="85">
        <v>732</v>
      </c>
      <c r="B734" s="91" t="s">
        <v>769</v>
      </c>
      <c r="C734" s="74" t="s">
        <v>1605</v>
      </c>
      <c r="D734" s="74" t="s">
        <v>1638</v>
      </c>
      <c r="E734" s="176">
        <v>30</v>
      </c>
      <c r="F734" s="61" t="s">
        <v>1045</v>
      </c>
      <c r="G734" s="61"/>
      <c r="H734" s="61"/>
      <c r="I734" s="43">
        <v>0</v>
      </c>
      <c r="J734" s="43">
        <f t="shared" si="32"/>
        <v>0</v>
      </c>
      <c r="K734" s="45">
        <f t="shared" si="31"/>
        <v>0</v>
      </c>
      <c r="L734" s="51">
        <f t="shared" si="33"/>
        <v>0</v>
      </c>
      <c r="M734" s="55"/>
      <c r="R734" s="174"/>
    </row>
    <row r="735" spans="1:18" ht="19.5" customHeight="1" x14ac:dyDescent="0.25">
      <c r="A735" s="85">
        <v>733</v>
      </c>
      <c r="B735" s="91" t="s">
        <v>770</v>
      </c>
      <c r="C735" s="74" t="s">
        <v>1606</v>
      </c>
      <c r="D735" s="59" t="s">
        <v>1639</v>
      </c>
      <c r="E735" s="176">
        <v>5</v>
      </c>
      <c r="F735" s="61" t="s">
        <v>1054</v>
      </c>
      <c r="G735" s="61"/>
      <c r="H735" s="61"/>
      <c r="I735" s="43">
        <v>0</v>
      </c>
      <c r="J735" s="43">
        <f t="shared" si="32"/>
        <v>0</v>
      </c>
      <c r="K735" s="45">
        <f t="shared" si="31"/>
        <v>0</v>
      </c>
      <c r="L735" s="51">
        <f t="shared" si="33"/>
        <v>0</v>
      </c>
      <c r="M735" s="55"/>
      <c r="R735" s="174"/>
    </row>
    <row r="736" spans="1:18" ht="19.5" customHeight="1" x14ac:dyDescent="0.25">
      <c r="A736" s="85">
        <v>734</v>
      </c>
      <c r="B736" s="91" t="s">
        <v>771</v>
      </c>
      <c r="C736" s="74" t="s">
        <v>1607</v>
      </c>
      <c r="D736" s="59" t="s">
        <v>1639</v>
      </c>
      <c r="E736" s="176">
        <v>5</v>
      </c>
      <c r="F736" s="61" t="s">
        <v>1054</v>
      </c>
      <c r="G736" s="61"/>
      <c r="H736" s="61"/>
      <c r="I736" s="43">
        <v>0</v>
      </c>
      <c r="J736" s="43">
        <f t="shared" si="32"/>
        <v>0</v>
      </c>
      <c r="K736" s="45">
        <f t="shared" si="31"/>
        <v>0</v>
      </c>
      <c r="L736" s="51">
        <f t="shared" si="33"/>
        <v>0</v>
      </c>
      <c r="M736" s="55"/>
      <c r="R736" s="174"/>
    </row>
    <row r="737" spans="1:18" ht="19.5" customHeight="1" x14ac:dyDescent="0.25">
      <c r="A737" s="85">
        <v>735</v>
      </c>
      <c r="B737" s="91" t="s">
        <v>772</v>
      </c>
      <c r="C737" s="74" t="s">
        <v>1608</v>
      </c>
      <c r="D737" s="59" t="s">
        <v>1639</v>
      </c>
      <c r="E737" s="176">
        <v>25</v>
      </c>
      <c r="F737" s="61" t="s">
        <v>1051</v>
      </c>
      <c r="G737" s="61"/>
      <c r="H737" s="61"/>
      <c r="I737" s="43">
        <v>0</v>
      </c>
      <c r="J737" s="43">
        <f t="shared" si="32"/>
        <v>0</v>
      </c>
      <c r="K737" s="45">
        <f t="shared" si="31"/>
        <v>0</v>
      </c>
      <c r="L737" s="51">
        <f t="shared" si="33"/>
        <v>0</v>
      </c>
      <c r="M737" s="55"/>
      <c r="R737" s="174"/>
    </row>
    <row r="738" spans="1:18" ht="19.5" customHeight="1" x14ac:dyDescent="0.25">
      <c r="A738" s="85">
        <v>736</v>
      </c>
      <c r="B738" s="91" t="s">
        <v>773</v>
      </c>
      <c r="C738" s="74" t="s">
        <v>1609</v>
      </c>
      <c r="D738" s="59" t="s">
        <v>1639</v>
      </c>
      <c r="E738" s="176">
        <v>775</v>
      </c>
      <c r="F738" s="61" t="s">
        <v>1031</v>
      </c>
      <c r="G738" s="61"/>
      <c r="H738" s="61"/>
      <c r="I738" s="43">
        <v>0</v>
      </c>
      <c r="J738" s="43">
        <f t="shared" si="32"/>
        <v>0</v>
      </c>
      <c r="K738" s="45">
        <f t="shared" si="31"/>
        <v>0</v>
      </c>
      <c r="L738" s="51">
        <f t="shared" si="33"/>
        <v>0</v>
      </c>
      <c r="M738" s="55"/>
      <c r="R738" s="174"/>
    </row>
    <row r="739" spans="1:18" ht="19.5" customHeight="1" x14ac:dyDescent="0.25">
      <c r="A739" s="85">
        <v>737</v>
      </c>
      <c r="B739" s="88" t="s">
        <v>774</v>
      </c>
      <c r="C739" s="71" t="s">
        <v>1610</v>
      </c>
      <c r="D739" s="59" t="s">
        <v>1639</v>
      </c>
      <c r="E739" s="176">
        <v>140</v>
      </c>
      <c r="F739" s="61" t="s">
        <v>1000</v>
      </c>
      <c r="G739" s="61"/>
      <c r="H739" s="61"/>
      <c r="I739" s="43">
        <v>0</v>
      </c>
      <c r="J739" s="43">
        <f t="shared" ref="J739:J742" si="34">E739*I739</f>
        <v>0</v>
      </c>
      <c r="K739" s="45">
        <f t="shared" si="31"/>
        <v>0</v>
      </c>
      <c r="L739" s="51">
        <f t="shared" si="33"/>
        <v>0</v>
      </c>
      <c r="M739" s="55"/>
      <c r="R739" s="174"/>
    </row>
    <row r="740" spans="1:18" ht="19.5" customHeight="1" x14ac:dyDescent="0.25">
      <c r="A740" s="85">
        <v>738</v>
      </c>
      <c r="B740" s="91" t="s">
        <v>775</v>
      </c>
      <c r="C740" s="74"/>
      <c r="D740" s="59" t="s">
        <v>1639</v>
      </c>
      <c r="E740" s="176">
        <v>5</v>
      </c>
      <c r="F740" s="61" t="s">
        <v>1000</v>
      </c>
      <c r="G740" s="61"/>
      <c r="H740" s="61"/>
      <c r="I740" s="43">
        <v>0</v>
      </c>
      <c r="J740" s="43">
        <f t="shared" si="34"/>
        <v>0</v>
      </c>
      <c r="K740" s="45">
        <f t="shared" si="31"/>
        <v>0</v>
      </c>
      <c r="L740" s="51">
        <f t="shared" si="33"/>
        <v>0</v>
      </c>
      <c r="M740" s="55"/>
      <c r="R740" s="174"/>
    </row>
    <row r="741" spans="1:18" ht="19.5" customHeight="1" x14ac:dyDescent="0.25">
      <c r="A741" s="85">
        <v>739</v>
      </c>
      <c r="B741" s="90" t="s">
        <v>776</v>
      </c>
      <c r="C741" s="73" t="s">
        <v>1611</v>
      </c>
      <c r="D741" s="73" t="s">
        <v>1638</v>
      </c>
      <c r="E741" s="176">
        <v>300</v>
      </c>
      <c r="F741" s="61" t="s">
        <v>1036</v>
      </c>
      <c r="G741" s="61"/>
      <c r="H741" s="61"/>
      <c r="I741" s="43">
        <v>0</v>
      </c>
      <c r="J741" s="43">
        <f t="shared" si="34"/>
        <v>0</v>
      </c>
      <c r="K741" s="45">
        <f t="shared" si="31"/>
        <v>0</v>
      </c>
      <c r="L741" s="51">
        <f t="shared" si="33"/>
        <v>0</v>
      </c>
      <c r="M741" s="55"/>
      <c r="R741" s="174"/>
    </row>
    <row r="742" spans="1:18" ht="19.5" customHeight="1" x14ac:dyDescent="0.25">
      <c r="A742" s="85">
        <v>740</v>
      </c>
      <c r="B742" s="121" t="s">
        <v>777</v>
      </c>
      <c r="C742" s="122" t="s">
        <v>1612</v>
      </c>
      <c r="D742" s="123" t="s">
        <v>1639</v>
      </c>
      <c r="E742" s="176">
        <v>1080</v>
      </c>
      <c r="F742" s="124" t="s">
        <v>1031</v>
      </c>
      <c r="G742" s="124"/>
      <c r="H742" s="124"/>
      <c r="I742" s="125">
        <v>0</v>
      </c>
      <c r="J742" s="125">
        <f t="shared" si="34"/>
        <v>0</v>
      </c>
      <c r="K742" s="126">
        <f t="shared" si="31"/>
        <v>0</v>
      </c>
      <c r="L742" s="127">
        <f t="shared" si="33"/>
        <v>0</v>
      </c>
      <c r="M742" s="128"/>
      <c r="R742" s="174"/>
    </row>
    <row r="743" spans="1:18" ht="19.5" customHeight="1" x14ac:dyDescent="0.25">
      <c r="A743" s="85">
        <v>741</v>
      </c>
      <c r="B743" s="117" t="s">
        <v>36</v>
      </c>
      <c r="C743" s="107"/>
      <c r="D743" s="108"/>
      <c r="E743" s="176">
        <v>1835</v>
      </c>
      <c r="F743" s="115" t="s">
        <v>1649</v>
      </c>
      <c r="G743" s="115"/>
      <c r="H743" s="115"/>
      <c r="I743" s="110"/>
      <c r="J743" s="110"/>
      <c r="K743" s="111"/>
      <c r="L743" s="112"/>
      <c r="M743" s="113"/>
      <c r="R743" s="174"/>
    </row>
    <row r="744" spans="1:18" ht="19.5" customHeight="1" x14ac:dyDescent="0.25">
      <c r="A744" s="85">
        <v>742</v>
      </c>
      <c r="B744" s="90" t="s">
        <v>778</v>
      </c>
      <c r="C744" s="73" t="s">
        <v>1613</v>
      </c>
      <c r="D744" s="59" t="s">
        <v>1639</v>
      </c>
      <c r="E744" s="176">
        <v>115</v>
      </c>
      <c r="F744" s="61" t="s">
        <v>1000</v>
      </c>
      <c r="G744" s="61"/>
      <c r="H744" s="61"/>
      <c r="I744" s="43">
        <v>0</v>
      </c>
      <c r="J744" s="43">
        <f t="shared" ref="J744:J766" si="35">E744*I744</f>
        <v>0</v>
      </c>
      <c r="K744" s="45">
        <f t="shared" si="31"/>
        <v>0</v>
      </c>
      <c r="L744" s="51">
        <f t="shared" si="33"/>
        <v>0</v>
      </c>
      <c r="M744" s="55"/>
      <c r="R744" s="174"/>
    </row>
    <row r="745" spans="1:18" ht="19.5" customHeight="1" x14ac:dyDescent="0.25">
      <c r="A745" s="85">
        <v>743</v>
      </c>
      <c r="B745" s="90" t="s">
        <v>779</v>
      </c>
      <c r="C745" s="73" t="s">
        <v>1614</v>
      </c>
      <c r="D745" s="73" t="s">
        <v>1638</v>
      </c>
      <c r="E745" s="176">
        <v>5</v>
      </c>
      <c r="F745" s="61" t="s">
        <v>1006</v>
      </c>
      <c r="G745" s="61"/>
      <c r="H745" s="61"/>
      <c r="I745" s="43">
        <v>0</v>
      </c>
      <c r="J745" s="43">
        <f t="shared" si="35"/>
        <v>0</v>
      </c>
      <c r="K745" s="45">
        <f t="shared" si="31"/>
        <v>0</v>
      </c>
      <c r="L745" s="51">
        <f t="shared" si="33"/>
        <v>0</v>
      </c>
      <c r="M745" s="55"/>
      <c r="R745" s="174"/>
    </row>
    <row r="746" spans="1:18" ht="19.5" customHeight="1" x14ac:dyDescent="0.25">
      <c r="A746" s="85">
        <v>744</v>
      </c>
      <c r="B746" s="90" t="s">
        <v>780</v>
      </c>
      <c r="C746" s="73" t="s">
        <v>1615</v>
      </c>
      <c r="D746" s="59" t="s">
        <v>1639</v>
      </c>
      <c r="E746" s="176">
        <v>5</v>
      </c>
      <c r="F746" s="61" t="s">
        <v>1054</v>
      </c>
      <c r="G746" s="61"/>
      <c r="H746" s="61"/>
      <c r="I746" s="43">
        <v>0</v>
      </c>
      <c r="J746" s="43">
        <f t="shared" si="35"/>
        <v>0</v>
      </c>
      <c r="K746" s="45">
        <f t="shared" si="31"/>
        <v>0</v>
      </c>
      <c r="L746" s="51">
        <f t="shared" si="33"/>
        <v>0</v>
      </c>
      <c r="M746" s="55"/>
      <c r="R746" s="174"/>
    </row>
    <row r="747" spans="1:18" ht="19.5" customHeight="1" x14ac:dyDescent="0.25">
      <c r="A747" s="85">
        <v>745</v>
      </c>
      <c r="B747" s="90" t="s">
        <v>781</v>
      </c>
      <c r="C747" s="73" t="s">
        <v>1611</v>
      </c>
      <c r="D747" s="59" t="s">
        <v>1639</v>
      </c>
      <c r="E747" s="176">
        <v>5</v>
      </c>
      <c r="F747" s="61" t="s">
        <v>999</v>
      </c>
      <c r="G747" s="61"/>
      <c r="H747" s="61"/>
      <c r="I747" s="43">
        <v>0</v>
      </c>
      <c r="J747" s="43">
        <f t="shared" si="35"/>
        <v>0</v>
      </c>
      <c r="K747" s="45">
        <f t="shared" si="31"/>
        <v>0</v>
      </c>
      <c r="L747" s="51">
        <f t="shared" si="33"/>
        <v>0</v>
      </c>
      <c r="M747" s="55"/>
      <c r="R747" s="174"/>
    </row>
    <row r="748" spans="1:18" ht="25.5" customHeight="1" x14ac:dyDescent="0.25">
      <c r="A748" s="85">
        <v>746</v>
      </c>
      <c r="B748" s="121" t="s">
        <v>782</v>
      </c>
      <c r="C748" s="122"/>
      <c r="D748" s="123" t="s">
        <v>1639</v>
      </c>
      <c r="E748" s="176">
        <v>1015</v>
      </c>
      <c r="F748" s="124" t="s">
        <v>1028</v>
      </c>
      <c r="G748" s="124"/>
      <c r="H748" s="124"/>
      <c r="I748" s="125">
        <v>0</v>
      </c>
      <c r="J748" s="125">
        <f t="shared" si="35"/>
        <v>0</v>
      </c>
      <c r="K748" s="126">
        <f t="shared" si="31"/>
        <v>0</v>
      </c>
      <c r="L748" s="127">
        <f t="shared" si="33"/>
        <v>0</v>
      </c>
      <c r="M748" s="128"/>
      <c r="R748" s="174"/>
    </row>
    <row r="749" spans="1:18" ht="19.5" customHeight="1" x14ac:dyDescent="0.25">
      <c r="A749" s="85">
        <v>747</v>
      </c>
      <c r="B749" s="90" t="s">
        <v>783</v>
      </c>
      <c r="C749" s="73" t="s">
        <v>1616</v>
      </c>
      <c r="D749" s="59" t="s">
        <v>1639</v>
      </c>
      <c r="E749" s="176">
        <v>15</v>
      </c>
      <c r="F749" s="61" t="s">
        <v>1054</v>
      </c>
      <c r="G749" s="61"/>
      <c r="H749" s="61"/>
      <c r="I749" s="43">
        <v>0</v>
      </c>
      <c r="J749" s="43">
        <f t="shared" si="35"/>
        <v>0</v>
      </c>
      <c r="K749" s="45">
        <f t="shared" si="31"/>
        <v>0</v>
      </c>
      <c r="L749" s="51">
        <f t="shared" si="33"/>
        <v>0</v>
      </c>
      <c r="M749" s="55"/>
      <c r="R749" s="174"/>
    </row>
    <row r="750" spans="1:18" ht="19.5" customHeight="1" x14ac:dyDescent="0.25">
      <c r="A750" s="85">
        <v>748</v>
      </c>
      <c r="B750" s="90" t="s">
        <v>784</v>
      </c>
      <c r="C750" s="73" t="s">
        <v>1617</v>
      </c>
      <c r="D750" s="73" t="s">
        <v>1638</v>
      </c>
      <c r="E750" s="176">
        <v>5</v>
      </c>
      <c r="F750" s="61" t="s">
        <v>983</v>
      </c>
      <c r="G750" s="61"/>
      <c r="H750" s="61"/>
      <c r="I750" s="43">
        <v>0</v>
      </c>
      <c r="J750" s="43">
        <f t="shared" si="35"/>
        <v>0</v>
      </c>
      <c r="K750" s="45">
        <f t="shared" si="31"/>
        <v>0</v>
      </c>
      <c r="L750" s="51">
        <f t="shared" si="33"/>
        <v>0</v>
      </c>
      <c r="M750" s="55"/>
      <c r="R750" s="174"/>
    </row>
    <row r="751" spans="1:18" ht="19.5" customHeight="1" x14ac:dyDescent="0.25">
      <c r="A751" s="85">
        <v>749</v>
      </c>
      <c r="B751" s="90" t="s">
        <v>785</v>
      </c>
      <c r="C751" s="73" t="s">
        <v>1618</v>
      </c>
      <c r="D751" s="59" t="s">
        <v>1639</v>
      </c>
      <c r="E751" s="176">
        <v>740</v>
      </c>
      <c r="F751" s="61" t="s">
        <v>1000</v>
      </c>
      <c r="G751" s="61"/>
      <c r="H751" s="61"/>
      <c r="I751" s="43">
        <v>0</v>
      </c>
      <c r="J751" s="43">
        <f t="shared" si="35"/>
        <v>0</v>
      </c>
      <c r="K751" s="45">
        <f t="shared" si="31"/>
        <v>0</v>
      </c>
      <c r="L751" s="51">
        <f t="shared" si="33"/>
        <v>0</v>
      </c>
      <c r="M751" s="55"/>
      <c r="R751" s="174"/>
    </row>
    <row r="752" spans="1:18" ht="19.5" customHeight="1" x14ac:dyDescent="0.25">
      <c r="A752" s="85">
        <v>750</v>
      </c>
      <c r="B752" s="90" t="s">
        <v>786</v>
      </c>
      <c r="C752" s="73" t="s">
        <v>1562</v>
      </c>
      <c r="D752" s="59" t="s">
        <v>1639</v>
      </c>
      <c r="E752" s="176">
        <v>820</v>
      </c>
      <c r="F752" s="61" t="s">
        <v>1000</v>
      </c>
      <c r="G752" s="61"/>
      <c r="H752" s="61"/>
      <c r="I752" s="43">
        <v>0</v>
      </c>
      <c r="J752" s="43">
        <f t="shared" si="35"/>
        <v>0</v>
      </c>
      <c r="K752" s="45">
        <f t="shared" si="31"/>
        <v>0</v>
      </c>
      <c r="L752" s="51">
        <f t="shared" si="33"/>
        <v>0</v>
      </c>
      <c r="M752" s="55"/>
      <c r="R752" s="174"/>
    </row>
    <row r="753" spans="1:18" ht="19.5" customHeight="1" x14ac:dyDescent="0.25">
      <c r="A753" s="85">
        <v>751</v>
      </c>
      <c r="B753" s="90" t="s">
        <v>787</v>
      </c>
      <c r="C753" s="73" t="s">
        <v>1619</v>
      </c>
      <c r="D753" s="59" t="s">
        <v>1639</v>
      </c>
      <c r="E753" s="176">
        <v>20</v>
      </c>
      <c r="F753" s="61" t="s">
        <v>1054</v>
      </c>
      <c r="G753" s="61"/>
      <c r="H753" s="61"/>
      <c r="I753" s="43">
        <v>0</v>
      </c>
      <c r="J753" s="43">
        <f t="shared" si="35"/>
        <v>0</v>
      </c>
      <c r="K753" s="45">
        <f t="shared" si="31"/>
        <v>0</v>
      </c>
      <c r="L753" s="51">
        <f t="shared" si="33"/>
        <v>0</v>
      </c>
      <c r="M753" s="55"/>
      <c r="R753" s="174"/>
    </row>
    <row r="754" spans="1:18" ht="19.5" customHeight="1" x14ac:dyDescent="0.25">
      <c r="A754" s="85">
        <v>752</v>
      </c>
      <c r="B754" s="95" t="s">
        <v>788</v>
      </c>
      <c r="C754" s="78" t="s">
        <v>1620</v>
      </c>
      <c r="D754" s="59" t="s">
        <v>1639</v>
      </c>
      <c r="E754" s="176">
        <v>5</v>
      </c>
      <c r="F754" s="61" t="s">
        <v>1054</v>
      </c>
      <c r="G754" s="61"/>
      <c r="H754" s="61"/>
      <c r="I754" s="43">
        <v>0</v>
      </c>
      <c r="J754" s="43">
        <f t="shared" si="35"/>
        <v>0</v>
      </c>
      <c r="K754" s="45">
        <f t="shared" si="31"/>
        <v>0</v>
      </c>
      <c r="L754" s="51">
        <f t="shared" si="33"/>
        <v>0</v>
      </c>
      <c r="M754" s="55"/>
      <c r="R754" s="174"/>
    </row>
    <row r="755" spans="1:18" ht="19.5" customHeight="1" x14ac:dyDescent="0.25">
      <c r="A755" s="85">
        <v>753</v>
      </c>
      <c r="B755" s="93" t="s">
        <v>789</v>
      </c>
      <c r="C755" s="76" t="s">
        <v>1621</v>
      </c>
      <c r="D755" s="59" t="s">
        <v>1639</v>
      </c>
      <c r="E755" s="176">
        <v>5</v>
      </c>
      <c r="F755" s="61" t="s">
        <v>1054</v>
      </c>
      <c r="G755" s="61"/>
      <c r="H755" s="61"/>
      <c r="I755" s="43">
        <v>0</v>
      </c>
      <c r="J755" s="43">
        <f t="shared" si="35"/>
        <v>0</v>
      </c>
      <c r="K755" s="45">
        <f t="shared" si="31"/>
        <v>0</v>
      </c>
      <c r="L755" s="51">
        <f t="shared" si="33"/>
        <v>0</v>
      </c>
      <c r="M755" s="55"/>
      <c r="R755" s="174"/>
    </row>
    <row r="756" spans="1:18" ht="19.5" customHeight="1" x14ac:dyDescent="0.25">
      <c r="A756" s="85">
        <v>754</v>
      </c>
      <c r="B756" s="93" t="s">
        <v>790</v>
      </c>
      <c r="C756" s="76" t="s">
        <v>1524</v>
      </c>
      <c r="D756" s="76" t="s">
        <v>1638</v>
      </c>
      <c r="E756" s="176">
        <v>5</v>
      </c>
      <c r="F756" s="61" t="s">
        <v>1006</v>
      </c>
      <c r="G756" s="61"/>
      <c r="H756" s="61"/>
      <c r="I756" s="45">
        <v>0</v>
      </c>
      <c r="J756" s="43">
        <f t="shared" si="35"/>
        <v>0</v>
      </c>
      <c r="K756" s="45">
        <f t="shared" si="31"/>
        <v>0</v>
      </c>
      <c r="L756" s="51">
        <f t="shared" si="33"/>
        <v>0</v>
      </c>
      <c r="M756" s="55"/>
      <c r="R756" s="174"/>
    </row>
    <row r="757" spans="1:18" ht="19.5" customHeight="1" x14ac:dyDescent="0.25">
      <c r="A757" s="85">
        <v>755</v>
      </c>
      <c r="B757" s="93" t="s">
        <v>791</v>
      </c>
      <c r="C757" s="76" t="s">
        <v>1258</v>
      </c>
      <c r="D757" s="59" t="s">
        <v>1639</v>
      </c>
      <c r="E757" s="176">
        <v>5</v>
      </c>
      <c r="F757" s="61" t="s">
        <v>1044</v>
      </c>
      <c r="G757" s="61"/>
      <c r="H757" s="61"/>
      <c r="I757" s="45">
        <v>0</v>
      </c>
      <c r="J757" s="43">
        <f t="shared" si="35"/>
        <v>0</v>
      </c>
      <c r="K757" s="45">
        <f t="shared" si="31"/>
        <v>0</v>
      </c>
      <c r="L757" s="51">
        <f t="shared" si="33"/>
        <v>0</v>
      </c>
      <c r="M757" s="55"/>
      <c r="R757" s="174"/>
    </row>
    <row r="758" spans="1:18" ht="20.25" customHeight="1" x14ac:dyDescent="0.25">
      <c r="A758" s="85">
        <v>756</v>
      </c>
      <c r="B758" s="90" t="s">
        <v>792</v>
      </c>
      <c r="C758" s="73" t="s">
        <v>1622</v>
      </c>
      <c r="D758" s="59" t="s">
        <v>1639</v>
      </c>
      <c r="E758" s="176">
        <v>210</v>
      </c>
      <c r="F758" s="232" t="s">
        <v>1052</v>
      </c>
      <c r="G758" s="62"/>
      <c r="H758" s="62"/>
      <c r="I758" s="45">
        <v>0</v>
      </c>
      <c r="J758" s="43">
        <f t="shared" si="35"/>
        <v>0</v>
      </c>
      <c r="K758" s="45">
        <f t="shared" si="31"/>
        <v>0</v>
      </c>
      <c r="L758" s="51">
        <f t="shared" si="33"/>
        <v>0</v>
      </c>
      <c r="M758" s="55"/>
      <c r="R758" s="174"/>
    </row>
    <row r="759" spans="1:18" ht="20.25" customHeight="1" x14ac:dyDescent="0.25">
      <c r="A759" s="85">
        <v>757</v>
      </c>
      <c r="B759" s="95" t="s">
        <v>793</v>
      </c>
      <c r="C759" s="78"/>
      <c r="D759" s="59" t="s">
        <v>1639</v>
      </c>
      <c r="E759" s="176">
        <v>105</v>
      </c>
      <c r="F759" s="233"/>
      <c r="G759" s="212"/>
      <c r="H759" s="212"/>
      <c r="I759" s="45">
        <v>0</v>
      </c>
      <c r="J759" s="43">
        <f t="shared" si="35"/>
        <v>0</v>
      </c>
      <c r="K759" s="45">
        <f t="shared" si="31"/>
        <v>0</v>
      </c>
      <c r="L759" s="51">
        <f t="shared" si="33"/>
        <v>0</v>
      </c>
      <c r="M759" s="55"/>
      <c r="R759" s="174"/>
    </row>
    <row r="760" spans="1:18" ht="24.75" customHeight="1" x14ac:dyDescent="0.25">
      <c r="A760" s="85">
        <v>758</v>
      </c>
      <c r="B760" s="90" t="s">
        <v>794</v>
      </c>
      <c r="C760" s="73"/>
      <c r="D760" s="59" t="s">
        <v>1639</v>
      </c>
      <c r="E760" s="176">
        <v>5</v>
      </c>
      <c r="F760" s="61" t="s">
        <v>1000</v>
      </c>
      <c r="G760" s="61"/>
      <c r="H760" s="61"/>
      <c r="I760" s="43">
        <v>0</v>
      </c>
      <c r="J760" s="43">
        <f t="shared" si="35"/>
        <v>0</v>
      </c>
      <c r="K760" s="45">
        <f t="shared" si="31"/>
        <v>0</v>
      </c>
      <c r="L760" s="51">
        <f t="shared" si="33"/>
        <v>0</v>
      </c>
      <c r="M760" s="55"/>
      <c r="R760" s="174"/>
    </row>
    <row r="761" spans="1:18" ht="22.5" customHeight="1" x14ac:dyDescent="0.25">
      <c r="A761" s="85">
        <v>759</v>
      </c>
      <c r="B761" s="90" t="s">
        <v>795</v>
      </c>
      <c r="C761" s="73"/>
      <c r="D761" s="59" t="s">
        <v>1639</v>
      </c>
      <c r="E761" s="176">
        <v>5</v>
      </c>
      <c r="F761" s="61" t="s">
        <v>999</v>
      </c>
      <c r="G761" s="61"/>
      <c r="H761" s="61"/>
      <c r="I761" s="43">
        <v>0</v>
      </c>
      <c r="J761" s="43">
        <f t="shared" si="35"/>
        <v>0</v>
      </c>
      <c r="K761" s="45">
        <f t="shared" si="31"/>
        <v>0</v>
      </c>
      <c r="L761" s="51">
        <f t="shared" si="33"/>
        <v>0</v>
      </c>
      <c r="M761" s="55"/>
      <c r="R761" s="174"/>
    </row>
    <row r="762" spans="1:18" ht="22.5" customHeight="1" x14ac:dyDescent="0.25">
      <c r="A762" s="85">
        <v>760</v>
      </c>
      <c r="B762" s="91" t="s">
        <v>796</v>
      </c>
      <c r="C762" s="74" t="s">
        <v>1589</v>
      </c>
      <c r="D762" s="59" t="s">
        <v>1639</v>
      </c>
      <c r="E762" s="176">
        <v>5</v>
      </c>
      <c r="F762" s="61" t="s">
        <v>1000</v>
      </c>
      <c r="G762" s="61"/>
      <c r="H762" s="61"/>
      <c r="I762" s="43">
        <v>0</v>
      </c>
      <c r="J762" s="43">
        <f t="shared" si="35"/>
        <v>0</v>
      </c>
      <c r="K762" s="45">
        <f t="shared" si="31"/>
        <v>0</v>
      </c>
      <c r="L762" s="51">
        <f t="shared" si="33"/>
        <v>0</v>
      </c>
      <c r="M762" s="55"/>
      <c r="R762" s="174"/>
    </row>
    <row r="763" spans="1:18" ht="22.5" customHeight="1" x14ac:dyDescent="0.25">
      <c r="A763" s="85">
        <v>761</v>
      </c>
      <c r="B763" s="90" t="s">
        <v>797</v>
      </c>
      <c r="C763" s="73" t="s">
        <v>1623</v>
      </c>
      <c r="D763" s="59" t="s">
        <v>1639</v>
      </c>
      <c r="E763" s="176">
        <v>15</v>
      </c>
      <c r="F763" s="61" t="s">
        <v>1000</v>
      </c>
      <c r="G763" s="61"/>
      <c r="H763" s="61"/>
      <c r="I763" s="43">
        <v>0</v>
      </c>
      <c r="J763" s="43">
        <f t="shared" si="35"/>
        <v>0</v>
      </c>
      <c r="K763" s="45">
        <f t="shared" si="31"/>
        <v>0</v>
      </c>
      <c r="L763" s="51">
        <f t="shared" si="33"/>
        <v>0</v>
      </c>
      <c r="M763" s="55"/>
      <c r="R763" s="174"/>
    </row>
    <row r="764" spans="1:18" ht="22.5" customHeight="1" x14ac:dyDescent="0.25">
      <c r="A764" s="85">
        <v>762</v>
      </c>
      <c r="B764" s="90" t="s">
        <v>798</v>
      </c>
      <c r="C764" s="73" t="s">
        <v>1624</v>
      </c>
      <c r="D764" s="59" t="s">
        <v>1639</v>
      </c>
      <c r="E764" s="176">
        <v>15</v>
      </c>
      <c r="F764" s="61" t="s">
        <v>1000</v>
      </c>
      <c r="G764" s="61"/>
      <c r="H764" s="61"/>
      <c r="I764" s="43">
        <v>0</v>
      </c>
      <c r="J764" s="43">
        <f t="shared" si="35"/>
        <v>0</v>
      </c>
      <c r="K764" s="45">
        <f t="shared" si="31"/>
        <v>0</v>
      </c>
      <c r="L764" s="51">
        <f t="shared" si="33"/>
        <v>0</v>
      </c>
      <c r="M764" s="55"/>
      <c r="R764" s="174"/>
    </row>
    <row r="765" spans="1:18" ht="22.5" customHeight="1" x14ac:dyDescent="0.25">
      <c r="A765" s="85">
        <v>763</v>
      </c>
      <c r="B765" s="90" t="s">
        <v>799</v>
      </c>
      <c r="C765" s="73" t="s">
        <v>1158</v>
      </c>
      <c r="D765" s="59" t="s">
        <v>1639</v>
      </c>
      <c r="E765" s="176">
        <v>230</v>
      </c>
      <c r="F765" s="61" t="s">
        <v>1000</v>
      </c>
      <c r="G765" s="61"/>
      <c r="H765" s="61"/>
      <c r="I765" s="43">
        <v>0</v>
      </c>
      <c r="J765" s="43">
        <f t="shared" si="35"/>
        <v>0</v>
      </c>
      <c r="K765" s="45">
        <f t="shared" si="31"/>
        <v>0</v>
      </c>
      <c r="L765" s="51">
        <f t="shared" si="33"/>
        <v>0</v>
      </c>
      <c r="M765" s="55"/>
      <c r="R765" s="174"/>
    </row>
    <row r="766" spans="1:18" ht="22.5" customHeight="1" x14ac:dyDescent="0.25">
      <c r="A766" s="85">
        <v>764</v>
      </c>
      <c r="B766" s="129" t="s">
        <v>800</v>
      </c>
      <c r="C766" s="122" t="s">
        <v>1625</v>
      </c>
      <c r="D766" s="123" t="s">
        <v>1639</v>
      </c>
      <c r="E766" s="176">
        <v>15</v>
      </c>
      <c r="F766" s="156" t="s">
        <v>1000</v>
      </c>
      <c r="G766" s="156"/>
      <c r="H766" s="156"/>
      <c r="I766" s="125">
        <v>0</v>
      </c>
      <c r="J766" s="125">
        <f t="shared" si="35"/>
        <v>0</v>
      </c>
      <c r="K766" s="126">
        <f t="shared" si="31"/>
        <v>0</v>
      </c>
      <c r="L766" s="127">
        <f t="shared" si="33"/>
        <v>0</v>
      </c>
      <c r="M766" s="128"/>
      <c r="R766" s="174"/>
    </row>
    <row r="767" spans="1:18" ht="22.5" customHeight="1" x14ac:dyDescent="0.25">
      <c r="A767" s="85">
        <v>765</v>
      </c>
      <c r="B767" s="119" t="s">
        <v>42</v>
      </c>
      <c r="C767" s="107"/>
      <c r="D767" s="108"/>
      <c r="E767" s="176">
        <v>100</v>
      </c>
      <c r="F767" s="115" t="s">
        <v>998</v>
      </c>
      <c r="G767" s="115"/>
      <c r="H767" s="115"/>
      <c r="I767" s="110"/>
      <c r="J767" s="110"/>
      <c r="K767" s="111"/>
      <c r="L767" s="112"/>
      <c r="M767" s="113"/>
      <c r="R767" s="174"/>
    </row>
    <row r="768" spans="1:18" ht="22.5" customHeight="1" x14ac:dyDescent="0.25">
      <c r="A768" s="85">
        <v>766</v>
      </c>
      <c r="B768" s="117" t="s">
        <v>41</v>
      </c>
      <c r="C768" s="107"/>
      <c r="D768" s="108"/>
      <c r="E768" s="176">
        <v>8</v>
      </c>
      <c r="F768" s="115">
        <v>7</v>
      </c>
      <c r="G768" s="115"/>
      <c r="H768" s="115"/>
      <c r="I768" s="110"/>
      <c r="J768" s="110"/>
      <c r="K768" s="111"/>
      <c r="L768" s="112"/>
      <c r="M768" s="113"/>
      <c r="R768" s="174"/>
    </row>
    <row r="769" spans="1:18" ht="22.5" customHeight="1" x14ac:dyDescent="0.25">
      <c r="A769" s="85">
        <v>767</v>
      </c>
      <c r="B769" s="93" t="s">
        <v>801</v>
      </c>
      <c r="C769" s="76" t="s">
        <v>1626</v>
      </c>
      <c r="D769" s="76" t="s">
        <v>1638</v>
      </c>
      <c r="E769" s="176">
        <v>3215</v>
      </c>
      <c r="F769" s="61" t="s">
        <v>1000</v>
      </c>
      <c r="G769" s="61"/>
      <c r="H769" s="61"/>
      <c r="I769" s="43">
        <v>0</v>
      </c>
      <c r="J769" s="43">
        <f t="shared" ref="J769:J800" si="36">E769*I769</f>
        <v>0</v>
      </c>
      <c r="K769" s="45">
        <f t="shared" si="31"/>
        <v>0</v>
      </c>
      <c r="L769" s="51">
        <f t="shared" si="33"/>
        <v>0</v>
      </c>
      <c r="M769" s="55"/>
      <c r="R769" s="174"/>
    </row>
    <row r="770" spans="1:18" ht="22.5" customHeight="1" x14ac:dyDescent="0.25">
      <c r="A770" s="85">
        <v>768</v>
      </c>
      <c r="B770" s="93" t="s">
        <v>802</v>
      </c>
      <c r="C770" s="76" t="s">
        <v>1627</v>
      </c>
      <c r="D770" s="59" t="s">
        <v>1639</v>
      </c>
      <c r="E770" s="176">
        <v>15</v>
      </c>
      <c r="F770" s="61" t="s">
        <v>1000</v>
      </c>
      <c r="G770" s="61"/>
      <c r="H770" s="61"/>
      <c r="I770" s="45">
        <v>0</v>
      </c>
      <c r="J770" s="43">
        <f t="shared" si="36"/>
        <v>0</v>
      </c>
      <c r="K770" s="45">
        <f t="shared" si="31"/>
        <v>0</v>
      </c>
      <c r="L770" s="51">
        <f t="shared" si="33"/>
        <v>0</v>
      </c>
      <c r="M770" s="55"/>
      <c r="R770" s="174"/>
    </row>
    <row r="771" spans="1:18" ht="22.5" customHeight="1" x14ac:dyDescent="0.25">
      <c r="A771" s="85">
        <v>769</v>
      </c>
      <c r="B771" s="93" t="s">
        <v>803</v>
      </c>
      <c r="C771" s="76" t="s">
        <v>1628</v>
      </c>
      <c r="D771" s="59" t="s">
        <v>1639</v>
      </c>
      <c r="E771" s="176">
        <v>15</v>
      </c>
      <c r="F771" s="61" t="s">
        <v>1000</v>
      </c>
      <c r="G771" s="61"/>
      <c r="H771" s="61"/>
      <c r="I771" s="45">
        <v>0</v>
      </c>
      <c r="J771" s="43">
        <f t="shared" si="36"/>
        <v>0</v>
      </c>
      <c r="K771" s="45">
        <f t="shared" si="31"/>
        <v>0</v>
      </c>
      <c r="L771" s="51">
        <f t="shared" si="33"/>
        <v>0</v>
      </c>
      <c r="M771" s="55"/>
      <c r="R771" s="174"/>
    </row>
    <row r="772" spans="1:18" ht="22.5" customHeight="1" x14ac:dyDescent="0.25">
      <c r="A772" s="85">
        <v>770</v>
      </c>
      <c r="B772" s="93" t="s">
        <v>804</v>
      </c>
      <c r="C772" s="76" t="s">
        <v>1629</v>
      </c>
      <c r="D772" s="59" t="s">
        <v>1639</v>
      </c>
      <c r="E772" s="176">
        <v>50</v>
      </c>
      <c r="F772" s="61" t="s">
        <v>999</v>
      </c>
      <c r="G772" s="61"/>
      <c r="H772" s="61"/>
      <c r="I772" s="45">
        <v>0</v>
      </c>
      <c r="J772" s="43">
        <f t="shared" si="36"/>
        <v>0</v>
      </c>
      <c r="K772" s="45">
        <f t="shared" ref="K772:K835" si="37">SUM(I772:J772)</f>
        <v>0</v>
      </c>
      <c r="L772" s="51">
        <f t="shared" si="33"/>
        <v>0</v>
      </c>
      <c r="M772" s="55"/>
      <c r="R772" s="174"/>
    </row>
    <row r="773" spans="1:18" ht="22.5" customHeight="1" x14ac:dyDescent="0.25">
      <c r="A773" s="85">
        <v>771</v>
      </c>
      <c r="B773" s="90" t="s">
        <v>805</v>
      </c>
      <c r="C773" s="73" t="s">
        <v>1630</v>
      </c>
      <c r="D773" s="59" t="s">
        <v>1639</v>
      </c>
      <c r="E773" s="176">
        <v>5</v>
      </c>
      <c r="F773" s="61" t="s">
        <v>999</v>
      </c>
      <c r="G773" s="61"/>
      <c r="H773" s="61"/>
      <c r="I773" s="45">
        <v>0</v>
      </c>
      <c r="J773" s="43">
        <f t="shared" si="36"/>
        <v>0</v>
      </c>
      <c r="K773" s="45">
        <f t="shared" si="37"/>
        <v>0</v>
      </c>
      <c r="L773" s="51">
        <f t="shared" si="33"/>
        <v>0</v>
      </c>
      <c r="M773" s="55"/>
      <c r="R773" s="174"/>
    </row>
    <row r="774" spans="1:18" ht="22.5" customHeight="1" x14ac:dyDescent="0.25">
      <c r="A774" s="85">
        <v>772</v>
      </c>
      <c r="B774" s="90" t="s">
        <v>806</v>
      </c>
      <c r="C774" s="73" t="s">
        <v>1631</v>
      </c>
      <c r="D774" s="59" t="s">
        <v>1639</v>
      </c>
      <c r="E774" s="176">
        <v>5</v>
      </c>
      <c r="F774" s="61" t="s">
        <v>980</v>
      </c>
      <c r="G774" s="61"/>
      <c r="H774" s="61"/>
      <c r="I774" s="43">
        <v>0</v>
      </c>
      <c r="J774" s="43">
        <f t="shared" si="36"/>
        <v>0</v>
      </c>
      <c r="K774" s="45">
        <f t="shared" si="37"/>
        <v>0</v>
      </c>
      <c r="L774" s="51">
        <f t="shared" si="33"/>
        <v>0</v>
      </c>
      <c r="M774" s="55"/>
      <c r="R774" s="174"/>
    </row>
    <row r="775" spans="1:18" ht="22.5" customHeight="1" x14ac:dyDescent="0.25">
      <c r="A775" s="85">
        <v>773</v>
      </c>
      <c r="B775" s="90" t="s">
        <v>807</v>
      </c>
      <c r="C775" s="73" t="s">
        <v>1632</v>
      </c>
      <c r="D775" s="73" t="s">
        <v>1638</v>
      </c>
      <c r="E775" s="176">
        <v>5</v>
      </c>
      <c r="F775" s="61" t="s">
        <v>985</v>
      </c>
      <c r="G775" s="61"/>
      <c r="H775" s="61"/>
      <c r="I775" s="43">
        <v>0</v>
      </c>
      <c r="J775" s="43">
        <f t="shared" si="36"/>
        <v>0</v>
      </c>
      <c r="K775" s="45">
        <f t="shared" si="37"/>
        <v>0</v>
      </c>
      <c r="L775" s="51">
        <f t="shared" si="33"/>
        <v>0</v>
      </c>
      <c r="M775" s="55"/>
      <c r="R775" s="174"/>
    </row>
    <row r="776" spans="1:18" ht="22.5" customHeight="1" x14ac:dyDescent="0.25">
      <c r="A776" s="85">
        <v>774</v>
      </c>
      <c r="B776" s="90" t="s">
        <v>808</v>
      </c>
      <c r="C776" s="73" t="s">
        <v>1526</v>
      </c>
      <c r="D776" s="73" t="s">
        <v>1638</v>
      </c>
      <c r="E776" s="176">
        <v>15</v>
      </c>
      <c r="F776" s="61" t="s">
        <v>1041</v>
      </c>
      <c r="G776" s="61"/>
      <c r="H776" s="61"/>
      <c r="I776" s="43">
        <v>0</v>
      </c>
      <c r="J776" s="43">
        <f t="shared" si="36"/>
        <v>0</v>
      </c>
      <c r="K776" s="45">
        <f t="shared" si="37"/>
        <v>0</v>
      </c>
      <c r="L776" s="51">
        <f t="shared" si="33"/>
        <v>0</v>
      </c>
      <c r="M776" s="55"/>
      <c r="R776" s="174"/>
    </row>
    <row r="777" spans="1:18" ht="22.5" customHeight="1" x14ac:dyDescent="0.25">
      <c r="A777" s="85">
        <v>775</v>
      </c>
      <c r="B777" s="93" t="s">
        <v>809</v>
      </c>
      <c r="C777" s="76" t="s">
        <v>1526</v>
      </c>
      <c r="D777" s="76" t="s">
        <v>1638</v>
      </c>
      <c r="E777" s="176">
        <v>810</v>
      </c>
      <c r="F777" s="61" t="s">
        <v>1041</v>
      </c>
      <c r="G777" s="61"/>
      <c r="H777" s="61"/>
      <c r="I777" s="43">
        <v>0</v>
      </c>
      <c r="J777" s="43">
        <f t="shared" si="36"/>
        <v>0</v>
      </c>
      <c r="K777" s="45">
        <f t="shared" si="37"/>
        <v>0</v>
      </c>
      <c r="L777" s="51">
        <f t="shared" si="33"/>
        <v>0</v>
      </c>
      <c r="M777" s="55"/>
      <c r="R777" s="174"/>
    </row>
    <row r="778" spans="1:18" ht="22.5" customHeight="1" x14ac:dyDescent="0.25">
      <c r="A778" s="85">
        <v>776</v>
      </c>
      <c r="B778" s="93" t="s">
        <v>810</v>
      </c>
      <c r="C778" s="76"/>
      <c r="D778" s="59" t="s">
        <v>1639</v>
      </c>
      <c r="E778" s="176">
        <v>70</v>
      </c>
      <c r="F778" s="102" t="s">
        <v>985</v>
      </c>
      <c r="G778" s="102"/>
      <c r="H778" s="102"/>
      <c r="I778" s="43">
        <v>0</v>
      </c>
      <c r="J778" s="43">
        <f t="shared" si="36"/>
        <v>0</v>
      </c>
      <c r="K778" s="45">
        <f t="shared" si="37"/>
        <v>0</v>
      </c>
      <c r="L778" s="51">
        <f t="shared" si="33"/>
        <v>0</v>
      </c>
      <c r="M778" s="55"/>
      <c r="R778" s="174"/>
    </row>
    <row r="779" spans="1:18" ht="22.5" customHeight="1" x14ac:dyDescent="0.25">
      <c r="A779" s="85">
        <v>777</v>
      </c>
      <c r="B779" s="93" t="s">
        <v>811</v>
      </c>
      <c r="C779" s="76"/>
      <c r="D779" s="59" t="s">
        <v>1639</v>
      </c>
      <c r="E779" s="176">
        <v>5</v>
      </c>
      <c r="F779" s="61" t="s">
        <v>1018</v>
      </c>
      <c r="G779" s="61"/>
      <c r="H779" s="61"/>
      <c r="I779" s="44">
        <v>0</v>
      </c>
      <c r="J779" s="43">
        <f t="shared" si="36"/>
        <v>0</v>
      </c>
      <c r="K779" s="45">
        <f t="shared" si="37"/>
        <v>0</v>
      </c>
      <c r="L779" s="51">
        <f t="shared" si="33"/>
        <v>0</v>
      </c>
      <c r="M779" s="55"/>
      <c r="R779" s="174"/>
    </row>
    <row r="780" spans="1:18" ht="22.5" customHeight="1" x14ac:dyDescent="0.25">
      <c r="A780" s="85">
        <v>778</v>
      </c>
      <c r="B780" s="93" t="s">
        <v>812</v>
      </c>
      <c r="C780" s="76"/>
      <c r="D780" s="59" t="s">
        <v>1639</v>
      </c>
      <c r="E780" s="176">
        <v>5</v>
      </c>
      <c r="F780" s="61" t="s">
        <v>1018</v>
      </c>
      <c r="G780" s="61"/>
      <c r="H780" s="61"/>
      <c r="I780" s="44">
        <v>0</v>
      </c>
      <c r="J780" s="43">
        <f t="shared" si="36"/>
        <v>0</v>
      </c>
      <c r="K780" s="45">
        <f t="shared" si="37"/>
        <v>0</v>
      </c>
      <c r="L780" s="51">
        <f t="shared" si="33"/>
        <v>0</v>
      </c>
      <c r="M780" s="55"/>
      <c r="R780" s="174"/>
    </row>
    <row r="781" spans="1:18" ht="22.5" customHeight="1" x14ac:dyDescent="0.25">
      <c r="A781" s="85">
        <v>779</v>
      </c>
      <c r="B781" s="93" t="s">
        <v>813</v>
      </c>
      <c r="C781" s="76"/>
      <c r="D781" s="59" t="s">
        <v>1639</v>
      </c>
      <c r="E781" s="176">
        <v>250</v>
      </c>
      <c r="F781" s="61" t="s">
        <v>998</v>
      </c>
      <c r="G781" s="61"/>
      <c r="H781" s="61"/>
      <c r="I781" s="44">
        <v>0</v>
      </c>
      <c r="J781" s="43">
        <f t="shared" si="36"/>
        <v>0</v>
      </c>
      <c r="K781" s="45">
        <f t="shared" si="37"/>
        <v>0</v>
      </c>
      <c r="L781" s="51">
        <f t="shared" si="33"/>
        <v>0</v>
      </c>
      <c r="M781" s="55"/>
      <c r="R781" s="174"/>
    </row>
    <row r="782" spans="1:18" ht="22.5" customHeight="1" x14ac:dyDescent="0.25">
      <c r="A782" s="85">
        <v>780</v>
      </c>
      <c r="B782" s="93" t="s">
        <v>814</v>
      </c>
      <c r="C782" s="79"/>
      <c r="D782" s="59" t="s">
        <v>1639</v>
      </c>
      <c r="E782" s="176">
        <v>5</v>
      </c>
      <c r="F782" s="61" t="s">
        <v>998</v>
      </c>
      <c r="G782" s="61"/>
      <c r="H782" s="61"/>
      <c r="I782" s="44">
        <v>0</v>
      </c>
      <c r="J782" s="43">
        <f t="shared" si="36"/>
        <v>0</v>
      </c>
      <c r="K782" s="45">
        <f t="shared" si="37"/>
        <v>0</v>
      </c>
      <c r="L782" s="51">
        <f t="shared" si="33"/>
        <v>0</v>
      </c>
      <c r="M782" s="55"/>
      <c r="R782" s="174"/>
    </row>
    <row r="783" spans="1:18" ht="22.5" customHeight="1" x14ac:dyDescent="0.25">
      <c r="A783" s="85">
        <v>781</v>
      </c>
      <c r="B783" s="96" t="s">
        <v>815</v>
      </c>
      <c r="C783" s="79"/>
      <c r="D783" s="59" t="s">
        <v>1639</v>
      </c>
      <c r="E783" s="176">
        <v>5</v>
      </c>
      <c r="F783" s="61" t="s">
        <v>998</v>
      </c>
      <c r="G783" s="61"/>
      <c r="H783" s="61"/>
      <c r="I783" s="44">
        <v>0</v>
      </c>
      <c r="J783" s="43">
        <f t="shared" si="36"/>
        <v>0</v>
      </c>
      <c r="K783" s="45">
        <f t="shared" si="37"/>
        <v>0</v>
      </c>
      <c r="L783" s="51">
        <f t="shared" si="33"/>
        <v>0</v>
      </c>
      <c r="M783" s="55"/>
      <c r="R783" s="174"/>
    </row>
    <row r="784" spans="1:18" ht="23.25" customHeight="1" x14ac:dyDescent="0.25">
      <c r="A784" s="85">
        <v>782</v>
      </c>
      <c r="B784" s="96" t="s">
        <v>816</v>
      </c>
      <c r="C784" s="79"/>
      <c r="D784" s="59" t="s">
        <v>1639</v>
      </c>
      <c r="E784" s="176">
        <v>5</v>
      </c>
      <c r="F784" s="132"/>
      <c r="G784" s="132"/>
      <c r="H784" s="132"/>
      <c r="I784" s="44">
        <v>0</v>
      </c>
      <c r="J784" s="43">
        <f t="shared" si="36"/>
        <v>0</v>
      </c>
      <c r="K784" s="45">
        <f t="shared" si="37"/>
        <v>0</v>
      </c>
      <c r="L784" s="51">
        <f t="shared" si="33"/>
        <v>0</v>
      </c>
      <c r="M784" s="55"/>
      <c r="R784" s="174"/>
    </row>
    <row r="785" spans="1:18" ht="23.25" customHeight="1" x14ac:dyDescent="0.25">
      <c r="A785" s="85">
        <v>783</v>
      </c>
      <c r="B785" s="96" t="s">
        <v>817</v>
      </c>
      <c r="C785" s="79"/>
      <c r="D785" s="59" t="s">
        <v>1639</v>
      </c>
      <c r="E785" s="176">
        <v>5</v>
      </c>
      <c r="F785" s="102" t="s">
        <v>1012</v>
      </c>
      <c r="G785" s="102"/>
      <c r="H785" s="102"/>
      <c r="I785" s="44">
        <v>0</v>
      </c>
      <c r="J785" s="43">
        <f t="shared" si="36"/>
        <v>0</v>
      </c>
      <c r="K785" s="45">
        <f t="shared" si="37"/>
        <v>0</v>
      </c>
      <c r="L785" s="51">
        <f t="shared" si="33"/>
        <v>0</v>
      </c>
      <c r="M785" s="55"/>
      <c r="R785" s="174"/>
    </row>
    <row r="786" spans="1:18" ht="23.25" customHeight="1" x14ac:dyDescent="0.25">
      <c r="A786" s="85">
        <v>784</v>
      </c>
      <c r="B786" s="96" t="s">
        <v>818</v>
      </c>
      <c r="C786" s="79"/>
      <c r="D786" s="59" t="s">
        <v>1639</v>
      </c>
      <c r="E786" s="176">
        <v>5</v>
      </c>
      <c r="F786" s="102" t="s">
        <v>1027</v>
      </c>
      <c r="G786" s="102"/>
      <c r="H786" s="102"/>
      <c r="I786" s="44">
        <v>0</v>
      </c>
      <c r="J786" s="43">
        <f t="shared" si="36"/>
        <v>0</v>
      </c>
      <c r="K786" s="45">
        <f t="shared" si="37"/>
        <v>0</v>
      </c>
      <c r="L786" s="51">
        <f t="shared" si="33"/>
        <v>0</v>
      </c>
      <c r="M786" s="55"/>
      <c r="R786" s="174"/>
    </row>
    <row r="787" spans="1:18" ht="23.25" customHeight="1" x14ac:dyDescent="0.25">
      <c r="A787" s="85">
        <v>785</v>
      </c>
      <c r="B787" s="96" t="s">
        <v>819</v>
      </c>
      <c r="C787" s="79"/>
      <c r="D787" s="59" t="s">
        <v>1639</v>
      </c>
      <c r="E787" s="176">
        <v>5</v>
      </c>
      <c r="F787" s="102" t="s">
        <v>978</v>
      </c>
      <c r="G787" s="102"/>
      <c r="H787" s="102"/>
      <c r="I787" s="44">
        <v>0</v>
      </c>
      <c r="J787" s="43">
        <f t="shared" si="36"/>
        <v>0</v>
      </c>
      <c r="K787" s="45">
        <f t="shared" si="37"/>
        <v>0</v>
      </c>
      <c r="L787" s="51">
        <f t="shared" si="33"/>
        <v>0</v>
      </c>
      <c r="M787" s="55"/>
      <c r="R787" s="174"/>
    </row>
    <row r="788" spans="1:18" ht="23.25" customHeight="1" x14ac:dyDescent="0.25">
      <c r="A788" s="85">
        <v>786</v>
      </c>
      <c r="B788" s="96" t="s">
        <v>820</v>
      </c>
      <c r="C788" s="79"/>
      <c r="D788" s="59" t="s">
        <v>1639</v>
      </c>
      <c r="E788" s="176">
        <v>5</v>
      </c>
      <c r="F788" s="102" t="s">
        <v>978</v>
      </c>
      <c r="G788" s="102"/>
      <c r="H788" s="102"/>
      <c r="I788" s="44">
        <v>0</v>
      </c>
      <c r="J788" s="43">
        <f t="shared" si="36"/>
        <v>0</v>
      </c>
      <c r="K788" s="45">
        <f t="shared" si="37"/>
        <v>0</v>
      </c>
      <c r="L788" s="51">
        <f t="shared" si="33"/>
        <v>0</v>
      </c>
      <c r="M788" s="55"/>
      <c r="R788" s="174"/>
    </row>
    <row r="789" spans="1:18" ht="28.5" customHeight="1" x14ac:dyDescent="0.25">
      <c r="A789" s="85">
        <v>787</v>
      </c>
      <c r="B789" s="93" t="s">
        <v>821</v>
      </c>
      <c r="C789" s="79" t="s">
        <v>1612</v>
      </c>
      <c r="D789" s="59" t="s">
        <v>1639</v>
      </c>
      <c r="E789" s="176">
        <v>5</v>
      </c>
      <c r="F789" s="102" t="s">
        <v>1012</v>
      </c>
      <c r="G789" s="102"/>
      <c r="H789" s="102"/>
      <c r="I789" s="44">
        <v>0</v>
      </c>
      <c r="J789" s="43">
        <f t="shared" si="36"/>
        <v>0</v>
      </c>
      <c r="K789" s="45">
        <f t="shared" si="37"/>
        <v>0</v>
      </c>
      <c r="L789" s="51">
        <f t="shared" si="33"/>
        <v>0</v>
      </c>
      <c r="M789" s="55"/>
      <c r="R789" s="174"/>
    </row>
    <row r="790" spans="1:18" ht="23.25" customHeight="1" x14ac:dyDescent="0.25">
      <c r="A790" s="85">
        <v>788</v>
      </c>
      <c r="B790" s="93" t="s">
        <v>822</v>
      </c>
      <c r="C790" s="79"/>
      <c r="D790" s="59" t="s">
        <v>1639</v>
      </c>
      <c r="E790" s="176">
        <v>70</v>
      </c>
      <c r="F790" s="102" t="s">
        <v>1012</v>
      </c>
      <c r="G790" s="102"/>
      <c r="H790" s="102"/>
      <c r="I790" s="44">
        <v>0</v>
      </c>
      <c r="J790" s="43">
        <f t="shared" si="36"/>
        <v>0</v>
      </c>
      <c r="K790" s="45">
        <f t="shared" si="37"/>
        <v>0</v>
      </c>
      <c r="L790" s="51">
        <f t="shared" si="33"/>
        <v>0</v>
      </c>
      <c r="M790" s="55"/>
      <c r="R790" s="174"/>
    </row>
    <row r="791" spans="1:18" ht="23.25" customHeight="1" x14ac:dyDescent="0.25">
      <c r="A791" s="85">
        <v>789</v>
      </c>
      <c r="B791" s="93" t="s">
        <v>823</v>
      </c>
      <c r="C791" s="79"/>
      <c r="D791" s="59" t="s">
        <v>1639</v>
      </c>
      <c r="E791" s="176">
        <v>5</v>
      </c>
      <c r="F791" s="102" t="s">
        <v>1669</v>
      </c>
      <c r="G791" s="102"/>
      <c r="H791" s="102"/>
      <c r="I791" s="44">
        <v>0</v>
      </c>
      <c r="J791" s="43">
        <f t="shared" si="36"/>
        <v>0</v>
      </c>
      <c r="K791" s="45">
        <f t="shared" si="37"/>
        <v>0</v>
      </c>
      <c r="L791" s="51">
        <f t="shared" si="33"/>
        <v>0</v>
      </c>
      <c r="M791" s="55"/>
      <c r="R791" s="174"/>
    </row>
    <row r="792" spans="1:18" ht="23.25" customHeight="1" x14ac:dyDescent="0.25">
      <c r="A792" s="85">
        <v>790</v>
      </c>
      <c r="B792" s="93" t="s">
        <v>824</v>
      </c>
      <c r="C792" s="79"/>
      <c r="D792" s="59" t="s">
        <v>1639</v>
      </c>
      <c r="E792" s="176">
        <v>5</v>
      </c>
      <c r="F792" s="102" t="s">
        <v>978</v>
      </c>
      <c r="G792" s="102"/>
      <c r="H792" s="102"/>
      <c r="I792" s="44">
        <v>0</v>
      </c>
      <c r="J792" s="43">
        <f t="shared" si="36"/>
        <v>0</v>
      </c>
      <c r="K792" s="45">
        <f t="shared" si="37"/>
        <v>0</v>
      </c>
      <c r="L792" s="51">
        <f t="shared" si="33"/>
        <v>0</v>
      </c>
      <c r="M792" s="55"/>
      <c r="R792" s="174"/>
    </row>
    <row r="793" spans="1:18" ht="23.25" customHeight="1" x14ac:dyDescent="0.25">
      <c r="A793" s="85">
        <v>791</v>
      </c>
      <c r="B793" s="90" t="s">
        <v>825</v>
      </c>
      <c r="C793" s="73"/>
      <c r="D793" s="59" t="s">
        <v>1639</v>
      </c>
      <c r="E793" s="176">
        <v>115</v>
      </c>
      <c r="F793" s="62" t="s">
        <v>1652</v>
      </c>
      <c r="G793" s="62"/>
      <c r="H793" s="62"/>
      <c r="I793" s="44">
        <v>0</v>
      </c>
      <c r="J793" s="43">
        <f t="shared" si="36"/>
        <v>0</v>
      </c>
      <c r="K793" s="45">
        <f t="shared" si="37"/>
        <v>0</v>
      </c>
      <c r="L793" s="51">
        <f t="shared" si="33"/>
        <v>0</v>
      </c>
      <c r="M793" s="55"/>
      <c r="R793" s="174"/>
    </row>
    <row r="794" spans="1:18" ht="23.25" customHeight="1" x14ac:dyDescent="0.25">
      <c r="A794" s="85">
        <v>792</v>
      </c>
      <c r="B794" s="90" t="s">
        <v>826</v>
      </c>
      <c r="C794" s="73"/>
      <c r="D794" s="59" t="s">
        <v>1639</v>
      </c>
      <c r="E794" s="176">
        <v>435</v>
      </c>
      <c r="F794" s="68" t="s">
        <v>1652</v>
      </c>
      <c r="G794" s="68"/>
      <c r="H794" s="68"/>
      <c r="I794" s="44">
        <v>0</v>
      </c>
      <c r="J794" s="43">
        <f t="shared" si="36"/>
        <v>0</v>
      </c>
      <c r="K794" s="45">
        <f t="shared" si="37"/>
        <v>0</v>
      </c>
      <c r="L794" s="51">
        <f t="shared" si="33"/>
        <v>0</v>
      </c>
      <c r="M794" s="55"/>
      <c r="R794" s="174"/>
    </row>
    <row r="795" spans="1:18" ht="21" customHeight="1" x14ac:dyDescent="0.25">
      <c r="A795" s="85">
        <v>793</v>
      </c>
      <c r="B795" s="88" t="s">
        <v>827</v>
      </c>
      <c r="C795" s="71" t="s">
        <v>1633</v>
      </c>
      <c r="D795" s="59" t="s">
        <v>1639</v>
      </c>
      <c r="E795" s="176">
        <v>5</v>
      </c>
      <c r="F795" s="61" t="s">
        <v>1001</v>
      </c>
      <c r="G795" s="61"/>
      <c r="H795" s="61"/>
      <c r="I795" s="43">
        <v>0</v>
      </c>
      <c r="J795" s="43">
        <f t="shared" si="36"/>
        <v>0</v>
      </c>
      <c r="K795" s="45">
        <f t="shared" si="37"/>
        <v>0</v>
      </c>
      <c r="L795" s="51">
        <f t="shared" si="33"/>
        <v>0</v>
      </c>
      <c r="M795" s="55"/>
      <c r="R795" s="174"/>
    </row>
    <row r="796" spans="1:18" ht="21" customHeight="1" x14ac:dyDescent="0.25">
      <c r="A796" s="85">
        <v>794</v>
      </c>
      <c r="B796" s="88" t="s">
        <v>828</v>
      </c>
      <c r="C796" s="71"/>
      <c r="D796" s="59" t="s">
        <v>1639</v>
      </c>
      <c r="E796" s="176">
        <v>5</v>
      </c>
      <c r="F796" s="61" t="s">
        <v>1001</v>
      </c>
      <c r="G796" s="61"/>
      <c r="H796" s="61"/>
      <c r="I796" s="43">
        <v>0</v>
      </c>
      <c r="J796" s="43">
        <f t="shared" si="36"/>
        <v>0</v>
      </c>
      <c r="K796" s="45">
        <f t="shared" si="37"/>
        <v>0</v>
      </c>
      <c r="L796" s="51">
        <f t="shared" si="33"/>
        <v>0</v>
      </c>
      <c r="M796" s="55"/>
      <c r="R796" s="174"/>
    </row>
    <row r="797" spans="1:18" ht="27.75" customHeight="1" x14ac:dyDescent="0.25">
      <c r="A797" s="85">
        <v>795</v>
      </c>
      <c r="B797" s="98" t="s">
        <v>829</v>
      </c>
      <c r="C797" s="80"/>
      <c r="D797" s="59" t="s">
        <v>1639</v>
      </c>
      <c r="E797" s="176">
        <v>5</v>
      </c>
      <c r="F797" s="61" t="s">
        <v>1018</v>
      </c>
      <c r="G797" s="61"/>
      <c r="H797" s="61"/>
      <c r="I797" s="45">
        <v>0</v>
      </c>
      <c r="J797" s="43">
        <f t="shared" si="36"/>
        <v>0</v>
      </c>
      <c r="K797" s="45">
        <f t="shared" si="37"/>
        <v>0</v>
      </c>
      <c r="L797" s="51">
        <f t="shared" si="33"/>
        <v>0</v>
      </c>
      <c r="M797" s="55"/>
      <c r="R797" s="174"/>
    </row>
    <row r="798" spans="1:18" ht="21" customHeight="1" x14ac:dyDescent="0.25">
      <c r="A798" s="85">
        <v>796</v>
      </c>
      <c r="B798" s="97" t="s">
        <v>830</v>
      </c>
      <c r="C798" s="80"/>
      <c r="D798" s="59" t="s">
        <v>1639</v>
      </c>
      <c r="E798" s="176">
        <v>10</v>
      </c>
      <c r="F798" s="61" t="s">
        <v>1001</v>
      </c>
      <c r="G798" s="61"/>
      <c r="H798" s="61"/>
      <c r="I798" s="45">
        <v>0</v>
      </c>
      <c r="J798" s="43">
        <f t="shared" si="36"/>
        <v>0</v>
      </c>
      <c r="K798" s="45">
        <f t="shared" si="37"/>
        <v>0</v>
      </c>
      <c r="L798" s="51">
        <f t="shared" si="33"/>
        <v>0</v>
      </c>
      <c r="M798" s="55"/>
      <c r="R798" s="174"/>
    </row>
    <row r="799" spans="1:18" ht="27.75" customHeight="1" x14ac:dyDescent="0.25">
      <c r="A799" s="85">
        <v>797</v>
      </c>
      <c r="B799" s="90" t="s">
        <v>831</v>
      </c>
      <c r="C799" s="73"/>
      <c r="D799" s="59" t="s">
        <v>1639</v>
      </c>
      <c r="E799" s="176">
        <v>5</v>
      </c>
      <c r="F799" s="61" t="s">
        <v>1659</v>
      </c>
      <c r="G799" s="61"/>
      <c r="H799" s="61"/>
      <c r="I799" s="45">
        <v>0</v>
      </c>
      <c r="J799" s="43">
        <f t="shared" si="36"/>
        <v>0</v>
      </c>
      <c r="K799" s="45">
        <f t="shared" si="37"/>
        <v>0</v>
      </c>
      <c r="L799" s="51">
        <f t="shared" si="33"/>
        <v>0</v>
      </c>
      <c r="M799" s="55"/>
      <c r="R799" s="174"/>
    </row>
    <row r="800" spans="1:18" ht="22.5" customHeight="1" x14ac:dyDescent="0.25">
      <c r="A800" s="85">
        <v>798</v>
      </c>
      <c r="B800" s="90" t="s">
        <v>832</v>
      </c>
      <c r="C800" s="73"/>
      <c r="D800" s="59" t="s">
        <v>1639</v>
      </c>
      <c r="E800" s="176">
        <v>5</v>
      </c>
      <c r="F800" s="61" t="s">
        <v>1029</v>
      </c>
      <c r="G800" s="61"/>
      <c r="H800" s="61"/>
      <c r="I800" s="45">
        <v>0</v>
      </c>
      <c r="J800" s="43">
        <f t="shared" si="36"/>
        <v>0</v>
      </c>
      <c r="K800" s="45">
        <f t="shared" si="37"/>
        <v>0</v>
      </c>
      <c r="L800" s="51">
        <f t="shared" si="33"/>
        <v>0</v>
      </c>
      <c r="M800" s="55"/>
      <c r="R800" s="174"/>
    </row>
    <row r="801" spans="1:18" ht="22.5" customHeight="1" x14ac:dyDescent="0.25">
      <c r="A801" s="85">
        <v>799</v>
      </c>
      <c r="B801" s="93" t="s">
        <v>833</v>
      </c>
      <c r="C801" s="76"/>
      <c r="D801" s="59" t="s">
        <v>1639</v>
      </c>
      <c r="E801" s="176">
        <v>5</v>
      </c>
      <c r="F801" s="102" t="s">
        <v>978</v>
      </c>
      <c r="G801" s="102"/>
      <c r="H801" s="102"/>
      <c r="I801" s="45">
        <v>0</v>
      </c>
      <c r="J801" s="43">
        <f t="shared" ref="J801:J832" si="38">E801*I801</f>
        <v>0</v>
      </c>
      <c r="K801" s="45">
        <f t="shared" si="37"/>
        <v>0</v>
      </c>
      <c r="L801" s="51">
        <f t="shared" si="33"/>
        <v>0</v>
      </c>
      <c r="M801" s="55"/>
      <c r="R801" s="174"/>
    </row>
    <row r="802" spans="1:18" ht="22.5" customHeight="1" x14ac:dyDescent="0.25">
      <c r="A802" s="85">
        <v>800</v>
      </c>
      <c r="B802" s="93" t="s">
        <v>834</v>
      </c>
      <c r="C802" s="76"/>
      <c r="D802" s="59" t="s">
        <v>1639</v>
      </c>
      <c r="E802" s="176">
        <v>5</v>
      </c>
      <c r="F802" s="61" t="s">
        <v>1001</v>
      </c>
      <c r="G802" s="61"/>
      <c r="H802" s="61"/>
      <c r="I802" s="45">
        <v>0</v>
      </c>
      <c r="J802" s="43">
        <f t="shared" si="38"/>
        <v>0</v>
      </c>
      <c r="K802" s="45">
        <f t="shared" si="37"/>
        <v>0</v>
      </c>
      <c r="L802" s="51">
        <f t="shared" si="33"/>
        <v>0</v>
      </c>
      <c r="M802" s="55"/>
      <c r="R802" s="174"/>
    </row>
    <row r="803" spans="1:18" ht="22.5" customHeight="1" x14ac:dyDescent="0.25">
      <c r="A803" s="85">
        <v>801</v>
      </c>
      <c r="B803" s="93" t="s">
        <v>835</v>
      </c>
      <c r="C803" s="76"/>
      <c r="D803" s="59" t="s">
        <v>1639</v>
      </c>
      <c r="E803" s="176">
        <v>5</v>
      </c>
      <c r="F803" s="102" t="s">
        <v>1013</v>
      </c>
      <c r="G803" s="102"/>
      <c r="H803" s="102"/>
      <c r="I803" s="45">
        <v>0</v>
      </c>
      <c r="J803" s="43">
        <f t="shared" si="38"/>
        <v>0</v>
      </c>
      <c r="K803" s="45">
        <f t="shared" si="37"/>
        <v>0</v>
      </c>
      <c r="L803" s="51">
        <f t="shared" si="33"/>
        <v>0</v>
      </c>
      <c r="M803" s="55"/>
      <c r="R803" s="174"/>
    </row>
    <row r="804" spans="1:18" ht="22.5" customHeight="1" x14ac:dyDescent="0.25">
      <c r="A804" s="85">
        <v>802</v>
      </c>
      <c r="B804" s="93" t="s">
        <v>836</v>
      </c>
      <c r="C804" s="76"/>
      <c r="D804" s="59" t="s">
        <v>1639</v>
      </c>
      <c r="E804" s="176">
        <v>5</v>
      </c>
      <c r="F804" s="61" t="s">
        <v>1000</v>
      </c>
      <c r="G804" s="61"/>
      <c r="H804" s="61"/>
      <c r="I804" s="45">
        <v>0</v>
      </c>
      <c r="J804" s="43">
        <f t="shared" si="38"/>
        <v>0</v>
      </c>
      <c r="K804" s="45">
        <f t="shared" si="37"/>
        <v>0</v>
      </c>
      <c r="L804" s="51">
        <f t="shared" si="33"/>
        <v>0</v>
      </c>
      <c r="M804" s="55"/>
      <c r="R804" s="174"/>
    </row>
    <row r="805" spans="1:18" ht="51" x14ac:dyDescent="0.25">
      <c r="A805" s="85">
        <v>803</v>
      </c>
      <c r="B805" s="90" t="s">
        <v>837</v>
      </c>
      <c r="C805" s="76"/>
      <c r="D805" s="76" t="s">
        <v>1638</v>
      </c>
      <c r="E805" s="176">
        <v>5</v>
      </c>
      <c r="F805" s="61" t="s">
        <v>1000</v>
      </c>
      <c r="G805" s="61"/>
      <c r="H805" s="61"/>
      <c r="I805" s="45">
        <v>0</v>
      </c>
      <c r="J805" s="43">
        <f t="shared" si="38"/>
        <v>0</v>
      </c>
      <c r="K805" s="45">
        <f t="shared" si="37"/>
        <v>0</v>
      </c>
      <c r="L805" s="51">
        <f t="shared" si="33"/>
        <v>0</v>
      </c>
      <c r="M805" s="55"/>
      <c r="R805" s="174"/>
    </row>
    <row r="806" spans="1:18" x14ac:dyDescent="0.25">
      <c r="A806" s="85">
        <v>804</v>
      </c>
      <c r="B806" s="90" t="s">
        <v>838</v>
      </c>
      <c r="C806" s="73"/>
      <c r="D806" s="59" t="s">
        <v>1639</v>
      </c>
      <c r="E806" s="176">
        <v>5</v>
      </c>
      <c r="F806" s="102" t="s">
        <v>1012</v>
      </c>
      <c r="G806" s="102"/>
      <c r="H806" s="102"/>
      <c r="I806" s="43">
        <v>0</v>
      </c>
      <c r="J806" s="43">
        <f t="shared" si="38"/>
        <v>0</v>
      </c>
      <c r="K806" s="45">
        <f t="shared" si="37"/>
        <v>0</v>
      </c>
      <c r="L806" s="51">
        <f t="shared" si="33"/>
        <v>0</v>
      </c>
      <c r="M806" s="55"/>
      <c r="R806" s="174"/>
    </row>
    <row r="807" spans="1:18" x14ac:dyDescent="0.25">
      <c r="A807" s="85">
        <v>805</v>
      </c>
      <c r="B807" s="90" t="s">
        <v>839</v>
      </c>
      <c r="C807" s="73"/>
      <c r="D807" s="59" t="s">
        <v>1639</v>
      </c>
      <c r="E807" s="176">
        <v>5</v>
      </c>
      <c r="F807" s="61" t="s">
        <v>983</v>
      </c>
      <c r="G807" s="61"/>
      <c r="H807" s="61"/>
      <c r="I807" s="43">
        <v>0</v>
      </c>
      <c r="J807" s="43">
        <f t="shared" si="38"/>
        <v>0</v>
      </c>
      <c r="K807" s="45">
        <f t="shared" si="37"/>
        <v>0</v>
      </c>
      <c r="L807" s="51">
        <f t="shared" si="33"/>
        <v>0</v>
      </c>
      <c r="M807" s="55"/>
      <c r="R807" s="174"/>
    </row>
    <row r="808" spans="1:18" ht="107.25" customHeight="1" x14ac:dyDescent="0.25">
      <c r="A808" s="85">
        <v>806</v>
      </c>
      <c r="B808" s="90" t="s">
        <v>840</v>
      </c>
      <c r="C808" s="76"/>
      <c r="D808" s="76" t="s">
        <v>1638</v>
      </c>
      <c r="E808" s="176">
        <v>195</v>
      </c>
      <c r="F808" s="157" t="s">
        <v>1660</v>
      </c>
      <c r="G808" s="214"/>
      <c r="H808" s="214"/>
      <c r="I808" s="158">
        <v>0</v>
      </c>
      <c r="J808" s="43">
        <f t="shared" si="38"/>
        <v>0</v>
      </c>
      <c r="K808" s="45">
        <f t="shared" si="37"/>
        <v>0</v>
      </c>
      <c r="L808" s="51">
        <f t="shared" si="33"/>
        <v>0</v>
      </c>
      <c r="M808" s="55"/>
      <c r="R808" s="174"/>
    </row>
    <row r="809" spans="1:18" ht="21.75" customHeight="1" x14ac:dyDescent="0.25">
      <c r="A809" s="85">
        <v>807</v>
      </c>
      <c r="B809" s="90" t="s">
        <v>841</v>
      </c>
      <c r="C809" s="73"/>
      <c r="D809" s="59" t="s">
        <v>1639</v>
      </c>
      <c r="E809" s="176">
        <v>5</v>
      </c>
      <c r="F809" s="159" t="s">
        <v>1006</v>
      </c>
      <c r="G809" s="159"/>
      <c r="H809" s="159"/>
      <c r="I809" s="43">
        <v>0</v>
      </c>
      <c r="J809" s="43">
        <f t="shared" si="38"/>
        <v>0</v>
      </c>
      <c r="K809" s="45">
        <f t="shared" si="37"/>
        <v>0</v>
      </c>
      <c r="L809" s="51">
        <f t="shared" si="33"/>
        <v>0</v>
      </c>
      <c r="M809" s="55"/>
      <c r="R809" s="174"/>
    </row>
    <row r="810" spans="1:18" ht="21.75" customHeight="1" x14ac:dyDescent="0.25">
      <c r="A810" s="85">
        <v>808</v>
      </c>
      <c r="B810" s="93" t="s">
        <v>842</v>
      </c>
      <c r="C810" s="73"/>
      <c r="D810" s="59" t="s">
        <v>1639</v>
      </c>
      <c r="E810" s="176">
        <v>5</v>
      </c>
      <c r="F810" s="102" t="s">
        <v>1670</v>
      </c>
      <c r="G810" s="102"/>
      <c r="H810" s="102"/>
      <c r="I810" s="43">
        <v>0</v>
      </c>
      <c r="J810" s="43">
        <f t="shared" si="38"/>
        <v>0</v>
      </c>
      <c r="K810" s="45">
        <f t="shared" si="37"/>
        <v>0</v>
      </c>
      <c r="L810" s="51">
        <f t="shared" si="33"/>
        <v>0</v>
      </c>
      <c r="M810" s="55"/>
      <c r="R810" s="174"/>
    </row>
    <row r="811" spans="1:18" ht="21.75" customHeight="1" x14ac:dyDescent="0.25">
      <c r="A811" s="85">
        <v>809</v>
      </c>
      <c r="B811" s="93" t="s">
        <v>843</v>
      </c>
      <c r="C811" s="76"/>
      <c r="D811" s="59" t="s">
        <v>1639</v>
      </c>
      <c r="E811" s="176">
        <v>5</v>
      </c>
      <c r="F811" s="102" t="s">
        <v>978</v>
      </c>
      <c r="G811" s="102"/>
      <c r="H811" s="102"/>
      <c r="I811" s="45">
        <v>0</v>
      </c>
      <c r="J811" s="43">
        <f t="shared" si="38"/>
        <v>0</v>
      </c>
      <c r="K811" s="45">
        <f t="shared" si="37"/>
        <v>0</v>
      </c>
      <c r="L811" s="51">
        <f t="shared" si="33"/>
        <v>0</v>
      </c>
      <c r="M811" s="55"/>
      <c r="R811" s="174"/>
    </row>
    <row r="812" spans="1:18" ht="21.75" customHeight="1" x14ac:dyDescent="0.25">
      <c r="A812" s="85">
        <v>810</v>
      </c>
      <c r="B812" s="90" t="s">
        <v>844</v>
      </c>
      <c r="C812" s="73"/>
      <c r="D812" s="73" t="s">
        <v>1638</v>
      </c>
      <c r="E812" s="176">
        <v>900</v>
      </c>
      <c r="F812" s="132"/>
      <c r="G812" s="132"/>
      <c r="H812" s="132"/>
      <c r="I812" s="45">
        <v>0</v>
      </c>
      <c r="J812" s="43">
        <f t="shared" si="38"/>
        <v>0</v>
      </c>
      <c r="K812" s="45">
        <f t="shared" si="37"/>
        <v>0</v>
      </c>
      <c r="L812" s="51">
        <f t="shared" si="33"/>
        <v>0</v>
      </c>
      <c r="M812" s="55"/>
      <c r="R812" s="174"/>
    </row>
    <row r="813" spans="1:18" ht="21.75" customHeight="1" x14ac:dyDescent="0.25">
      <c r="A813" s="85">
        <v>811</v>
      </c>
      <c r="B813" s="93" t="s">
        <v>845</v>
      </c>
      <c r="C813" s="76"/>
      <c r="D813" s="59" t="s">
        <v>1639</v>
      </c>
      <c r="E813" s="176">
        <v>5</v>
      </c>
      <c r="F813" s="61" t="s">
        <v>998</v>
      </c>
      <c r="G813" s="61"/>
      <c r="H813" s="61"/>
      <c r="I813" s="43">
        <v>0</v>
      </c>
      <c r="J813" s="43">
        <f t="shared" si="38"/>
        <v>0</v>
      </c>
      <c r="K813" s="45">
        <f t="shared" si="37"/>
        <v>0</v>
      </c>
      <c r="L813" s="51">
        <f t="shared" si="33"/>
        <v>0</v>
      </c>
      <c r="M813" s="55"/>
      <c r="R813" s="174"/>
    </row>
    <row r="814" spans="1:18" ht="21.75" customHeight="1" x14ac:dyDescent="0.25">
      <c r="A814" s="85">
        <v>812</v>
      </c>
      <c r="B814" s="90" t="s">
        <v>846</v>
      </c>
      <c r="C814" s="73"/>
      <c r="D814" s="59" t="s">
        <v>1639</v>
      </c>
      <c r="E814" s="176">
        <v>5</v>
      </c>
      <c r="F814" s="61" t="s">
        <v>985</v>
      </c>
      <c r="G814" s="61"/>
      <c r="H814" s="61"/>
      <c r="I814" s="43">
        <v>0</v>
      </c>
      <c r="J814" s="43">
        <f t="shared" si="38"/>
        <v>0</v>
      </c>
      <c r="K814" s="45">
        <f t="shared" si="37"/>
        <v>0</v>
      </c>
      <c r="L814" s="51">
        <f t="shared" si="33"/>
        <v>0</v>
      </c>
      <c r="M814" s="55"/>
      <c r="R814" s="174"/>
    </row>
    <row r="815" spans="1:18" ht="21.75" customHeight="1" x14ac:dyDescent="0.25">
      <c r="A815" s="85">
        <v>813</v>
      </c>
      <c r="B815" s="90" t="s">
        <v>847</v>
      </c>
      <c r="C815" s="73"/>
      <c r="D815" s="59" t="s">
        <v>1639</v>
      </c>
      <c r="E815" s="176">
        <v>440</v>
      </c>
      <c r="F815" s="61" t="s">
        <v>1000</v>
      </c>
      <c r="G815" s="61"/>
      <c r="H815" s="61"/>
      <c r="I815" s="45">
        <v>0</v>
      </c>
      <c r="J815" s="43">
        <f t="shared" si="38"/>
        <v>0</v>
      </c>
      <c r="K815" s="45">
        <f t="shared" si="37"/>
        <v>0</v>
      </c>
      <c r="L815" s="51">
        <f t="shared" si="33"/>
        <v>0</v>
      </c>
      <c r="M815" s="55"/>
      <c r="R815" s="174"/>
    </row>
    <row r="816" spans="1:18" ht="21.75" customHeight="1" x14ac:dyDescent="0.25">
      <c r="A816" s="85">
        <v>814</v>
      </c>
      <c r="B816" s="93" t="s">
        <v>848</v>
      </c>
      <c r="C816" s="76"/>
      <c r="D816" s="59" t="s">
        <v>1639</v>
      </c>
      <c r="E816" s="176">
        <v>870</v>
      </c>
      <c r="F816" s="61" t="s">
        <v>1000</v>
      </c>
      <c r="G816" s="61"/>
      <c r="H816" s="61"/>
      <c r="I816" s="43">
        <v>0</v>
      </c>
      <c r="J816" s="43">
        <f t="shared" si="38"/>
        <v>0</v>
      </c>
      <c r="K816" s="45">
        <f t="shared" si="37"/>
        <v>0</v>
      </c>
      <c r="L816" s="51">
        <f t="shared" si="33"/>
        <v>0</v>
      </c>
      <c r="M816" s="55"/>
      <c r="R816" s="174"/>
    </row>
    <row r="817" spans="1:18" ht="21.75" customHeight="1" x14ac:dyDescent="0.25">
      <c r="A817" s="85">
        <v>815</v>
      </c>
      <c r="B817" s="93" t="s">
        <v>849</v>
      </c>
      <c r="C817" s="76"/>
      <c r="D817" s="59" t="s">
        <v>1639</v>
      </c>
      <c r="E817" s="176">
        <v>610</v>
      </c>
      <c r="F817" s="61" t="s">
        <v>1000</v>
      </c>
      <c r="G817" s="61"/>
      <c r="H817" s="61"/>
      <c r="I817" s="43">
        <v>0</v>
      </c>
      <c r="J817" s="43">
        <f t="shared" si="38"/>
        <v>0</v>
      </c>
      <c r="K817" s="45">
        <f t="shared" si="37"/>
        <v>0</v>
      </c>
      <c r="L817" s="51">
        <f t="shared" si="33"/>
        <v>0</v>
      </c>
      <c r="M817" s="55"/>
      <c r="R817" s="174"/>
    </row>
    <row r="818" spans="1:18" ht="21.75" customHeight="1" x14ac:dyDescent="0.25">
      <c r="A818" s="85">
        <v>816</v>
      </c>
      <c r="B818" s="93" t="s">
        <v>850</v>
      </c>
      <c r="C818" s="76"/>
      <c r="D818" s="59" t="s">
        <v>1639</v>
      </c>
      <c r="E818" s="176">
        <v>2195</v>
      </c>
      <c r="F818" s="61" t="s">
        <v>1000</v>
      </c>
      <c r="G818" s="61"/>
      <c r="H818" s="61"/>
      <c r="I818" s="43">
        <v>0</v>
      </c>
      <c r="J818" s="43">
        <f t="shared" si="38"/>
        <v>0</v>
      </c>
      <c r="K818" s="45">
        <f t="shared" si="37"/>
        <v>0</v>
      </c>
      <c r="L818" s="51">
        <f t="shared" si="33"/>
        <v>0</v>
      </c>
      <c r="M818" s="55"/>
      <c r="R818" s="174"/>
    </row>
    <row r="819" spans="1:18" ht="21.75" customHeight="1" x14ac:dyDescent="0.25">
      <c r="A819" s="85">
        <v>817</v>
      </c>
      <c r="B819" s="91" t="s">
        <v>851</v>
      </c>
      <c r="C819" s="74" t="s">
        <v>1403</v>
      </c>
      <c r="D819" s="59" t="s">
        <v>1639</v>
      </c>
      <c r="E819" s="176">
        <v>2949</v>
      </c>
      <c r="F819" s="102" t="s">
        <v>1000</v>
      </c>
      <c r="G819" s="102"/>
      <c r="H819" s="102"/>
      <c r="I819" s="45">
        <v>0</v>
      </c>
      <c r="J819" s="43">
        <f t="shared" si="38"/>
        <v>0</v>
      </c>
      <c r="K819" s="45">
        <f t="shared" si="37"/>
        <v>0</v>
      </c>
      <c r="L819" s="51">
        <f t="shared" si="33"/>
        <v>0</v>
      </c>
      <c r="M819" s="55"/>
      <c r="R819" s="174"/>
    </row>
    <row r="820" spans="1:18" ht="29.25" customHeight="1" x14ac:dyDescent="0.25">
      <c r="A820" s="85">
        <v>818</v>
      </c>
      <c r="B820" s="93" t="s">
        <v>852</v>
      </c>
      <c r="C820" s="74"/>
      <c r="D820" s="59" t="s">
        <v>1639</v>
      </c>
      <c r="E820" s="176">
        <v>15</v>
      </c>
      <c r="F820" s="102" t="s">
        <v>1000</v>
      </c>
      <c r="G820" s="102"/>
      <c r="H820" s="102"/>
      <c r="I820" s="45">
        <v>0</v>
      </c>
      <c r="J820" s="43">
        <f t="shared" si="38"/>
        <v>0</v>
      </c>
      <c r="K820" s="45">
        <f t="shared" si="37"/>
        <v>0</v>
      </c>
      <c r="L820" s="51">
        <f t="shared" si="33"/>
        <v>0</v>
      </c>
      <c r="M820" s="55"/>
      <c r="R820" s="174"/>
    </row>
    <row r="821" spans="1:18" ht="21.75" customHeight="1" x14ac:dyDescent="0.25">
      <c r="A821" s="85">
        <v>819</v>
      </c>
      <c r="B821" s="93" t="s">
        <v>853</v>
      </c>
      <c r="C821" s="76"/>
      <c r="D821" s="59" t="s">
        <v>1639</v>
      </c>
      <c r="E821" s="176">
        <v>45</v>
      </c>
      <c r="F821" s="61" t="s">
        <v>1000</v>
      </c>
      <c r="G821" s="61"/>
      <c r="H821" s="61"/>
      <c r="I821" s="43">
        <v>0</v>
      </c>
      <c r="J821" s="43">
        <f t="shared" si="38"/>
        <v>0</v>
      </c>
      <c r="K821" s="45">
        <f t="shared" si="37"/>
        <v>0</v>
      </c>
      <c r="L821" s="51">
        <f t="shared" si="33"/>
        <v>0</v>
      </c>
      <c r="M821" s="55"/>
      <c r="R821" s="174"/>
    </row>
    <row r="822" spans="1:18" ht="27" customHeight="1" x14ac:dyDescent="0.25">
      <c r="A822" s="85">
        <v>820</v>
      </c>
      <c r="B822" s="93" t="s">
        <v>854</v>
      </c>
      <c r="C822" s="76"/>
      <c r="D822" s="42" t="s">
        <v>1639</v>
      </c>
      <c r="E822" s="176">
        <v>35</v>
      </c>
      <c r="F822" s="102" t="s">
        <v>980</v>
      </c>
      <c r="G822" s="102"/>
      <c r="H822" s="102"/>
      <c r="I822" s="43">
        <v>0</v>
      </c>
      <c r="J822" s="43">
        <f t="shared" si="38"/>
        <v>0</v>
      </c>
      <c r="K822" s="45">
        <f t="shared" si="37"/>
        <v>0</v>
      </c>
      <c r="L822" s="51">
        <f t="shared" si="33"/>
        <v>0</v>
      </c>
      <c r="M822" s="55"/>
      <c r="R822" s="174"/>
    </row>
    <row r="823" spans="1:18" ht="27" customHeight="1" x14ac:dyDescent="0.25">
      <c r="A823" s="85">
        <v>821</v>
      </c>
      <c r="B823" s="93" t="s">
        <v>855</v>
      </c>
      <c r="C823" s="74"/>
      <c r="D823" s="59" t="s">
        <v>1639</v>
      </c>
      <c r="E823" s="176">
        <v>5</v>
      </c>
      <c r="F823" s="102" t="s">
        <v>1668</v>
      </c>
      <c r="G823" s="102"/>
      <c r="H823" s="102"/>
      <c r="I823" s="43">
        <v>0</v>
      </c>
      <c r="J823" s="43">
        <f t="shared" si="38"/>
        <v>0</v>
      </c>
      <c r="K823" s="45">
        <f t="shared" si="37"/>
        <v>0</v>
      </c>
      <c r="L823" s="51">
        <f t="shared" si="33"/>
        <v>0</v>
      </c>
      <c r="M823" s="55"/>
      <c r="R823" s="174"/>
    </row>
    <row r="824" spans="1:18" ht="21.75" customHeight="1" x14ac:dyDescent="0.25">
      <c r="A824" s="85">
        <v>822</v>
      </c>
      <c r="B824" s="91" t="s">
        <v>856</v>
      </c>
      <c r="C824" s="74"/>
      <c r="D824" s="59" t="s">
        <v>1639</v>
      </c>
      <c r="E824" s="176">
        <v>5</v>
      </c>
      <c r="F824" s="102" t="s">
        <v>1027</v>
      </c>
      <c r="G824" s="102"/>
      <c r="H824" s="102"/>
      <c r="I824" s="45">
        <v>0</v>
      </c>
      <c r="J824" s="43">
        <f t="shared" si="38"/>
        <v>0</v>
      </c>
      <c r="K824" s="45">
        <f t="shared" si="37"/>
        <v>0</v>
      </c>
      <c r="L824" s="51">
        <f t="shared" si="33"/>
        <v>0</v>
      </c>
      <c r="M824" s="55"/>
      <c r="R824" s="174"/>
    </row>
    <row r="825" spans="1:18" ht="21.75" customHeight="1" x14ac:dyDescent="0.25">
      <c r="A825" s="85">
        <v>823</v>
      </c>
      <c r="B825" s="91" t="s">
        <v>857</v>
      </c>
      <c r="C825" s="74"/>
      <c r="D825" s="59" t="s">
        <v>1639</v>
      </c>
      <c r="E825" s="176">
        <v>5</v>
      </c>
      <c r="F825" s="102" t="s">
        <v>1671</v>
      </c>
      <c r="G825" s="102"/>
      <c r="H825" s="102"/>
      <c r="I825" s="45">
        <v>0</v>
      </c>
      <c r="J825" s="43">
        <f t="shared" si="38"/>
        <v>0</v>
      </c>
      <c r="K825" s="45">
        <f t="shared" si="37"/>
        <v>0</v>
      </c>
      <c r="L825" s="51">
        <f t="shared" si="33"/>
        <v>0</v>
      </c>
      <c r="M825" s="55"/>
      <c r="R825" s="174"/>
    </row>
    <row r="826" spans="1:18" ht="21.75" customHeight="1" x14ac:dyDescent="0.25">
      <c r="A826" s="85">
        <v>824</v>
      </c>
      <c r="B826" s="91" t="s">
        <v>858</v>
      </c>
      <c r="C826" s="74"/>
      <c r="D826" s="59" t="s">
        <v>1639</v>
      </c>
      <c r="E826" s="176">
        <v>5</v>
      </c>
      <c r="F826" s="102" t="s">
        <v>1672</v>
      </c>
      <c r="G826" s="102"/>
      <c r="H826" s="102"/>
      <c r="I826" s="45">
        <v>0</v>
      </c>
      <c r="J826" s="43">
        <f t="shared" si="38"/>
        <v>0</v>
      </c>
      <c r="K826" s="45">
        <f t="shared" si="37"/>
        <v>0</v>
      </c>
      <c r="L826" s="51">
        <f t="shared" si="33"/>
        <v>0</v>
      </c>
      <c r="M826" s="55"/>
      <c r="R826" s="174"/>
    </row>
    <row r="827" spans="1:18" ht="21.75" customHeight="1" x14ac:dyDescent="0.25">
      <c r="A827" s="85">
        <v>825</v>
      </c>
      <c r="B827" s="90" t="s">
        <v>859</v>
      </c>
      <c r="C827" s="73"/>
      <c r="D827" s="59" t="s">
        <v>1639</v>
      </c>
      <c r="E827" s="176">
        <v>5</v>
      </c>
      <c r="F827" s="102" t="s">
        <v>985</v>
      </c>
      <c r="G827" s="102"/>
      <c r="H827" s="102"/>
      <c r="I827" s="45">
        <v>0</v>
      </c>
      <c r="J827" s="43">
        <f t="shared" si="38"/>
        <v>0</v>
      </c>
      <c r="K827" s="45">
        <f t="shared" si="37"/>
        <v>0</v>
      </c>
      <c r="L827" s="51">
        <f t="shared" si="33"/>
        <v>0</v>
      </c>
      <c r="M827" s="55"/>
      <c r="R827" s="174"/>
    </row>
    <row r="828" spans="1:18" ht="61.5" customHeight="1" x14ac:dyDescent="0.25">
      <c r="A828" s="85">
        <v>826</v>
      </c>
      <c r="B828" s="90" t="s">
        <v>860</v>
      </c>
      <c r="C828" s="73" t="s">
        <v>1634</v>
      </c>
      <c r="D828" s="73" t="s">
        <v>1638</v>
      </c>
      <c r="E828" s="176">
        <v>10</v>
      </c>
      <c r="F828" s="64" t="s">
        <v>1657</v>
      </c>
      <c r="G828" s="64"/>
      <c r="H828" s="64"/>
      <c r="I828" s="45">
        <v>0</v>
      </c>
      <c r="J828" s="43">
        <f t="shared" si="38"/>
        <v>0</v>
      </c>
      <c r="K828" s="45">
        <f t="shared" si="37"/>
        <v>0</v>
      </c>
      <c r="L828" s="51">
        <f t="shared" si="33"/>
        <v>0</v>
      </c>
      <c r="M828" s="55"/>
      <c r="R828" s="174"/>
    </row>
    <row r="829" spans="1:18" ht="27.75" customHeight="1" x14ac:dyDescent="0.25">
      <c r="A829" s="85">
        <v>827</v>
      </c>
      <c r="B829" s="90" t="s">
        <v>861</v>
      </c>
      <c r="C829" s="73"/>
      <c r="D829" s="59" t="s">
        <v>1639</v>
      </c>
      <c r="E829" s="176">
        <v>5</v>
      </c>
      <c r="F829" s="102" t="s">
        <v>1027</v>
      </c>
      <c r="G829" s="102"/>
      <c r="H829" s="102"/>
      <c r="I829" s="43">
        <v>0</v>
      </c>
      <c r="J829" s="43">
        <f t="shared" si="38"/>
        <v>0</v>
      </c>
      <c r="K829" s="45">
        <f t="shared" si="37"/>
        <v>0</v>
      </c>
      <c r="L829" s="51">
        <f t="shared" si="33"/>
        <v>0</v>
      </c>
      <c r="M829" s="55"/>
      <c r="R829" s="174"/>
    </row>
    <row r="830" spans="1:18" ht="27.75" customHeight="1" x14ac:dyDescent="0.25">
      <c r="A830" s="85">
        <v>828</v>
      </c>
      <c r="B830" s="90" t="s">
        <v>862</v>
      </c>
      <c r="C830" s="73"/>
      <c r="D830" s="59" t="s">
        <v>1639</v>
      </c>
      <c r="E830" s="176">
        <v>5</v>
      </c>
      <c r="F830" s="102" t="s">
        <v>1027</v>
      </c>
      <c r="G830" s="102"/>
      <c r="H830" s="102"/>
      <c r="I830" s="43">
        <v>0</v>
      </c>
      <c r="J830" s="43">
        <f t="shared" si="38"/>
        <v>0</v>
      </c>
      <c r="K830" s="45">
        <f t="shared" si="37"/>
        <v>0</v>
      </c>
      <c r="L830" s="51">
        <f t="shared" si="33"/>
        <v>0</v>
      </c>
      <c r="M830" s="55"/>
      <c r="R830" s="174"/>
    </row>
    <row r="831" spans="1:18" ht="46.5" customHeight="1" x14ac:dyDescent="0.25">
      <c r="A831" s="85">
        <v>829</v>
      </c>
      <c r="B831" s="90" t="s">
        <v>863</v>
      </c>
      <c r="C831" s="73"/>
      <c r="D831" s="59" t="s">
        <v>1639</v>
      </c>
      <c r="E831" s="176">
        <v>5</v>
      </c>
      <c r="F831" s="102" t="s">
        <v>1673</v>
      </c>
      <c r="G831" s="102"/>
      <c r="H831" s="102"/>
      <c r="I831" s="43">
        <v>0</v>
      </c>
      <c r="J831" s="43">
        <f t="shared" si="38"/>
        <v>0</v>
      </c>
      <c r="K831" s="45">
        <f t="shared" si="37"/>
        <v>0</v>
      </c>
      <c r="L831" s="51">
        <f t="shared" si="33"/>
        <v>0</v>
      </c>
      <c r="M831" s="55"/>
      <c r="R831" s="174"/>
    </row>
    <row r="832" spans="1:18" ht="27" customHeight="1" x14ac:dyDescent="0.25">
      <c r="A832" s="85">
        <v>830</v>
      </c>
      <c r="B832" s="90" t="s">
        <v>864</v>
      </c>
      <c r="C832" s="73"/>
      <c r="D832" s="59" t="s">
        <v>1639</v>
      </c>
      <c r="E832" s="176">
        <v>5</v>
      </c>
      <c r="F832" s="102" t="s">
        <v>1012</v>
      </c>
      <c r="G832" s="102"/>
      <c r="H832" s="102"/>
      <c r="I832" s="43">
        <v>0</v>
      </c>
      <c r="J832" s="43">
        <f t="shared" si="38"/>
        <v>0</v>
      </c>
      <c r="K832" s="45">
        <f t="shared" si="37"/>
        <v>0</v>
      </c>
      <c r="L832" s="51">
        <f t="shared" si="33"/>
        <v>0</v>
      </c>
      <c r="M832" s="55"/>
      <c r="R832" s="174"/>
    </row>
    <row r="833" spans="1:18" ht="27" customHeight="1" x14ac:dyDescent="0.25">
      <c r="A833" s="85">
        <v>831</v>
      </c>
      <c r="B833" s="90" t="s">
        <v>865</v>
      </c>
      <c r="C833" s="73"/>
      <c r="D833" s="59" t="s">
        <v>1639</v>
      </c>
      <c r="E833" s="176">
        <v>5</v>
      </c>
      <c r="F833" s="102" t="s">
        <v>1012</v>
      </c>
      <c r="G833" s="102"/>
      <c r="H833" s="102"/>
      <c r="I833" s="43">
        <v>0</v>
      </c>
      <c r="J833" s="43">
        <f t="shared" ref="J833:J864" si="39">E833*I833</f>
        <v>0</v>
      </c>
      <c r="K833" s="45">
        <f t="shared" si="37"/>
        <v>0</v>
      </c>
      <c r="L833" s="51">
        <f t="shared" si="33"/>
        <v>0</v>
      </c>
      <c r="M833" s="55"/>
      <c r="R833" s="174"/>
    </row>
    <row r="834" spans="1:18" ht="27" customHeight="1" x14ac:dyDescent="0.25">
      <c r="A834" s="85">
        <v>832</v>
      </c>
      <c r="B834" s="91" t="s">
        <v>866</v>
      </c>
      <c r="C834" s="73"/>
      <c r="D834" s="59" t="s">
        <v>1639</v>
      </c>
      <c r="E834" s="176">
        <v>5</v>
      </c>
      <c r="F834" s="61" t="s">
        <v>998</v>
      </c>
      <c r="G834" s="61"/>
      <c r="H834" s="61"/>
      <c r="I834" s="43">
        <v>0</v>
      </c>
      <c r="J834" s="43">
        <f t="shared" si="39"/>
        <v>0</v>
      </c>
      <c r="K834" s="45">
        <f t="shared" si="37"/>
        <v>0</v>
      </c>
      <c r="L834" s="51">
        <f t="shared" si="33"/>
        <v>0</v>
      </c>
      <c r="M834" s="55"/>
      <c r="R834" s="174"/>
    </row>
    <row r="835" spans="1:18" ht="27" customHeight="1" x14ac:dyDescent="0.25">
      <c r="A835" s="85">
        <v>833</v>
      </c>
      <c r="B835" s="93" t="s">
        <v>867</v>
      </c>
      <c r="C835" s="76"/>
      <c r="D835" s="59" t="s">
        <v>1639</v>
      </c>
      <c r="E835" s="176">
        <v>15</v>
      </c>
      <c r="F835" s="135" t="s">
        <v>1674</v>
      </c>
      <c r="G835" s="135"/>
      <c r="H835" s="135"/>
      <c r="I835" s="43">
        <v>0</v>
      </c>
      <c r="J835" s="43">
        <f t="shared" si="39"/>
        <v>0</v>
      </c>
      <c r="K835" s="45">
        <f t="shared" si="37"/>
        <v>0</v>
      </c>
      <c r="L835" s="51">
        <f t="shared" si="33"/>
        <v>0</v>
      </c>
      <c r="M835" s="55"/>
      <c r="R835" s="174"/>
    </row>
    <row r="836" spans="1:18" ht="27" customHeight="1" x14ac:dyDescent="0.25">
      <c r="A836" s="85">
        <v>834</v>
      </c>
      <c r="B836" s="93" t="s">
        <v>868</v>
      </c>
      <c r="C836" s="76"/>
      <c r="D836" s="59" t="s">
        <v>1639</v>
      </c>
      <c r="E836" s="176">
        <v>15</v>
      </c>
      <c r="F836" s="135" t="s">
        <v>1028</v>
      </c>
      <c r="G836" s="135"/>
      <c r="H836" s="135"/>
      <c r="I836" s="43">
        <v>0</v>
      </c>
      <c r="J836" s="43">
        <f t="shared" si="39"/>
        <v>0</v>
      </c>
      <c r="K836" s="45">
        <f t="shared" ref="K836:K899" si="40">SUM(I836:J836)</f>
        <v>0</v>
      </c>
      <c r="L836" s="51">
        <f t="shared" si="33"/>
        <v>0</v>
      </c>
      <c r="M836" s="55"/>
      <c r="R836" s="174"/>
    </row>
    <row r="837" spans="1:18" ht="27" customHeight="1" x14ac:dyDescent="0.25">
      <c r="A837" s="85">
        <v>835</v>
      </c>
      <c r="B837" s="93" t="s">
        <v>869</v>
      </c>
      <c r="C837" s="76"/>
      <c r="D837" s="59" t="s">
        <v>1639</v>
      </c>
      <c r="E837" s="176">
        <v>5</v>
      </c>
      <c r="F837" s="135" t="s">
        <v>1028</v>
      </c>
      <c r="G837" s="135"/>
      <c r="H837" s="135"/>
      <c r="I837" s="43">
        <v>0</v>
      </c>
      <c r="J837" s="43">
        <f t="shared" si="39"/>
        <v>0</v>
      </c>
      <c r="K837" s="45">
        <f t="shared" si="40"/>
        <v>0</v>
      </c>
      <c r="L837" s="51">
        <f t="shared" si="33"/>
        <v>0</v>
      </c>
      <c r="M837" s="55"/>
      <c r="R837" s="174"/>
    </row>
    <row r="838" spans="1:18" ht="27" customHeight="1" x14ac:dyDescent="0.25">
      <c r="A838" s="85">
        <v>836</v>
      </c>
      <c r="B838" s="93" t="s">
        <v>870</v>
      </c>
      <c r="C838" s="76"/>
      <c r="D838" s="59" t="s">
        <v>1639</v>
      </c>
      <c r="E838" s="176">
        <v>15</v>
      </c>
      <c r="F838" s="135" t="s">
        <v>1016</v>
      </c>
      <c r="G838" s="135"/>
      <c r="H838" s="135"/>
      <c r="I838" s="45">
        <v>0</v>
      </c>
      <c r="J838" s="43">
        <f t="shared" si="39"/>
        <v>0</v>
      </c>
      <c r="K838" s="45">
        <f t="shared" si="40"/>
        <v>0</v>
      </c>
      <c r="L838" s="51">
        <f t="shared" si="33"/>
        <v>0</v>
      </c>
      <c r="M838" s="55"/>
      <c r="R838" s="174"/>
    </row>
    <row r="839" spans="1:18" ht="27" customHeight="1" x14ac:dyDescent="0.25">
      <c r="A839" s="85">
        <v>837</v>
      </c>
      <c r="B839" s="93" t="s">
        <v>871</v>
      </c>
      <c r="C839" s="76"/>
      <c r="D839" s="59" t="s">
        <v>1639</v>
      </c>
      <c r="E839" s="176">
        <v>5</v>
      </c>
      <c r="F839" s="61" t="s">
        <v>1652</v>
      </c>
      <c r="G839" s="61"/>
      <c r="H839" s="61"/>
      <c r="I839" s="45">
        <v>0</v>
      </c>
      <c r="J839" s="43">
        <f t="shared" si="39"/>
        <v>0</v>
      </c>
      <c r="K839" s="45">
        <f t="shared" si="40"/>
        <v>0</v>
      </c>
      <c r="L839" s="51">
        <f t="shared" si="33"/>
        <v>0</v>
      </c>
      <c r="M839" s="55"/>
      <c r="R839" s="174"/>
    </row>
    <row r="840" spans="1:18" ht="27" customHeight="1" x14ac:dyDescent="0.25">
      <c r="A840" s="85">
        <v>838</v>
      </c>
      <c r="B840" s="90" t="s">
        <v>872</v>
      </c>
      <c r="C840" s="73"/>
      <c r="D840" s="59" t="s">
        <v>1639</v>
      </c>
      <c r="E840" s="176">
        <v>5</v>
      </c>
      <c r="F840" s="102" t="s">
        <v>1006</v>
      </c>
      <c r="G840" s="102"/>
      <c r="H840" s="102"/>
      <c r="I840" s="43">
        <v>0</v>
      </c>
      <c r="J840" s="43">
        <f t="shared" si="39"/>
        <v>0</v>
      </c>
      <c r="K840" s="45">
        <f t="shared" si="40"/>
        <v>0</v>
      </c>
      <c r="L840" s="51">
        <f t="shared" si="33"/>
        <v>0</v>
      </c>
      <c r="M840" s="55"/>
      <c r="R840" s="174"/>
    </row>
    <row r="841" spans="1:18" ht="27" customHeight="1" x14ac:dyDescent="0.25">
      <c r="A841" s="85">
        <v>839</v>
      </c>
      <c r="B841" s="90" t="s">
        <v>873</v>
      </c>
      <c r="C841" s="73"/>
      <c r="D841" s="59" t="s">
        <v>1639</v>
      </c>
      <c r="E841" s="176">
        <v>5</v>
      </c>
      <c r="F841" s="102" t="s">
        <v>1006</v>
      </c>
      <c r="G841" s="102"/>
      <c r="H841" s="102"/>
      <c r="I841" s="43">
        <v>0</v>
      </c>
      <c r="J841" s="43">
        <f t="shared" si="39"/>
        <v>0</v>
      </c>
      <c r="K841" s="45">
        <f t="shared" si="40"/>
        <v>0</v>
      </c>
      <c r="L841" s="51">
        <f t="shared" si="33"/>
        <v>0</v>
      </c>
      <c r="M841" s="55"/>
      <c r="R841" s="174"/>
    </row>
    <row r="842" spans="1:18" ht="27" customHeight="1" x14ac:dyDescent="0.25">
      <c r="A842" s="85">
        <v>840</v>
      </c>
      <c r="B842" s="98" t="s">
        <v>874</v>
      </c>
      <c r="C842" s="81"/>
      <c r="D842" s="59" t="s">
        <v>1639</v>
      </c>
      <c r="E842" s="176">
        <v>5</v>
      </c>
      <c r="F842" s="102" t="s">
        <v>978</v>
      </c>
      <c r="G842" s="102"/>
      <c r="H842" s="102"/>
      <c r="I842" s="45">
        <v>0</v>
      </c>
      <c r="J842" s="43">
        <f t="shared" si="39"/>
        <v>0</v>
      </c>
      <c r="K842" s="45">
        <f t="shared" si="40"/>
        <v>0</v>
      </c>
      <c r="L842" s="51">
        <f t="shared" si="33"/>
        <v>0</v>
      </c>
      <c r="M842" s="55"/>
      <c r="R842" s="174"/>
    </row>
    <row r="843" spans="1:18" ht="27" customHeight="1" x14ac:dyDescent="0.25">
      <c r="A843" s="85">
        <v>841</v>
      </c>
      <c r="B843" s="98" t="s">
        <v>875</v>
      </c>
      <c r="C843" s="81"/>
      <c r="D843" s="59" t="s">
        <v>1639</v>
      </c>
      <c r="E843" s="176">
        <v>5</v>
      </c>
      <c r="F843" s="102" t="s">
        <v>1675</v>
      </c>
      <c r="G843" s="102"/>
      <c r="H843" s="102"/>
      <c r="I843" s="45">
        <v>0</v>
      </c>
      <c r="J843" s="43">
        <f t="shared" si="39"/>
        <v>0</v>
      </c>
      <c r="K843" s="45">
        <f t="shared" si="40"/>
        <v>0</v>
      </c>
      <c r="L843" s="51">
        <f t="shared" si="33"/>
        <v>0</v>
      </c>
      <c r="M843" s="55"/>
      <c r="R843" s="174"/>
    </row>
    <row r="844" spans="1:18" ht="27" customHeight="1" x14ac:dyDescent="0.25">
      <c r="A844" s="85">
        <v>842</v>
      </c>
      <c r="B844" s="93" t="s">
        <v>876</v>
      </c>
      <c r="C844" s="76"/>
      <c r="D844" s="59" t="s">
        <v>1639</v>
      </c>
      <c r="E844" s="176">
        <v>5</v>
      </c>
      <c r="F844" s="102" t="s">
        <v>1672</v>
      </c>
      <c r="G844" s="102"/>
      <c r="H844" s="102"/>
      <c r="I844" s="43">
        <v>0</v>
      </c>
      <c r="J844" s="43">
        <f t="shared" si="39"/>
        <v>0</v>
      </c>
      <c r="K844" s="45">
        <f t="shared" si="40"/>
        <v>0</v>
      </c>
      <c r="L844" s="51">
        <f t="shared" si="33"/>
        <v>0</v>
      </c>
      <c r="M844" s="55"/>
      <c r="R844" s="174"/>
    </row>
    <row r="845" spans="1:18" ht="27" customHeight="1" x14ac:dyDescent="0.25">
      <c r="A845" s="85">
        <v>843</v>
      </c>
      <c r="B845" s="90" t="s">
        <v>877</v>
      </c>
      <c r="C845" s="73"/>
      <c r="D845" s="59" t="s">
        <v>1639</v>
      </c>
      <c r="E845" s="176">
        <v>5</v>
      </c>
      <c r="F845" s="102" t="s">
        <v>1000</v>
      </c>
      <c r="G845" s="102"/>
      <c r="H845" s="102"/>
      <c r="I845" s="43">
        <v>0</v>
      </c>
      <c r="J845" s="43">
        <f t="shared" si="39"/>
        <v>0</v>
      </c>
      <c r="K845" s="45">
        <f t="shared" si="40"/>
        <v>0</v>
      </c>
      <c r="L845" s="51">
        <f t="shared" si="33"/>
        <v>0</v>
      </c>
      <c r="M845" s="55"/>
      <c r="R845" s="174"/>
    </row>
    <row r="846" spans="1:18" ht="27" customHeight="1" x14ac:dyDescent="0.25">
      <c r="A846" s="85">
        <v>844</v>
      </c>
      <c r="B846" s="90" t="s">
        <v>878</v>
      </c>
      <c r="C846" s="73"/>
      <c r="D846" s="59" t="s">
        <v>1639</v>
      </c>
      <c r="E846" s="176">
        <v>5</v>
      </c>
      <c r="F846" s="102" t="s">
        <v>1006</v>
      </c>
      <c r="G846" s="102"/>
      <c r="H846" s="102"/>
      <c r="I846" s="43">
        <v>0</v>
      </c>
      <c r="J846" s="43">
        <f t="shared" si="39"/>
        <v>0</v>
      </c>
      <c r="K846" s="45">
        <f t="shared" si="40"/>
        <v>0</v>
      </c>
      <c r="L846" s="51">
        <f t="shared" si="33"/>
        <v>0</v>
      </c>
      <c r="M846" s="55"/>
      <c r="R846" s="174"/>
    </row>
    <row r="847" spans="1:18" x14ac:dyDescent="0.25">
      <c r="A847" s="85">
        <v>845</v>
      </c>
      <c r="B847" s="90" t="s">
        <v>879</v>
      </c>
      <c r="C847" s="73"/>
      <c r="D847" s="59" t="s">
        <v>1639</v>
      </c>
      <c r="E847" s="176">
        <v>5</v>
      </c>
      <c r="F847" s="102" t="s">
        <v>1018</v>
      </c>
      <c r="G847" s="102"/>
      <c r="H847" s="102"/>
      <c r="I847" s="43">
        <v>0</v>
      </c>
      <c r="J847" s="43">
        <f t="shared" si="39"/>
        <v>0</v>
      </c>
      <c r="K847" s="45">
        <f t="shared" si="40"/>
        <v>0</v>
      </c>
      <c r="L847" s="51">
        <f t="shared" si="33"/>
        <v>0</v>
      </c>
      <c r="M847" s="55"/>
      <c r="R847" s="174"/>
    </row>
    <row r="848" spans="1:18" ht="23.25" customHeight="1" x14ac:dyDescent="0.25">
      <c r="A848" s="85">
        <v>846</v>
      </c>
      <c r="B848" s="90" t="s">
        <v>880</v>
      </c>
      <c r="C848" s="73"/>
      <c r="D848" s="59" t="s">
        <v>1639</v>
      </c>
      <c r="E848" s="176">
        <v>5</v>
      </c>
      <c r="F848" s="61" t="s">
        <v>1029</v>
      </c>
      <c r="G848" s="61"/>
      <c r="H848" s="61"/>
      <c r="I848" s="43">
        <v>0</v>
      </c>
      <c r="J848" s="43">
        <f t="shared" si="39"/>
        <v>0</v>
      </c>
      <c r="K848" s="45">
        <f t="shared" si="40"/>
        <v>0</v>
      </c>
      <c r="L848" s="51">
        <f t="shared" si="33"/>
        <v>0</v>
      </c>
      <c r="M848" s="55"/>
      <c r="R848" s="174"/>
    </row>
    <row r="849" spans="1:18" ht="24.75" customHeight="1" x14ac:dyDescent="0.25">
      <c r="A849" s="85">
        <v>847</v>
      </c>
      <c r="B849" s="90" t="s">
        <v>881</v>
      </c>
      <c r="C849" s="73"/>
      <c r="D849" s="59" t="s">
        <v>1639</v>
      </c>
      <c r="E849" s="176">
        <v>5</v>
      </c>
      <c r="F849" s="61" t="s">
        <v>1652</v>
      </c>
      <c r="G849" s="61"/>
      <c r="H849" s="61"/>
      <c r="I849" s="43">
        <v>0</v>
      </c>
      <c r="J849" s="43">
        <f t="shared" si="39"/>
        <v>0</v>
      </c>
      <c r="K849" s="45">
        <f t="shared" si="40"/>
        <v>0</v>
      </c>
      <c r="L849" s="51">
        <f t="shared" si="33"/>
        <v>0</v>
      </c>
      <c r="M849" s="55"/>
      <c r="R849" s="174"/>
    </row>
    <row r="850" spans="1:18" ht="24.75" customHeight="1" x14ac:dyDescent="0.25">
      <c r="A850" s="85">
        <v>848</v>
      </c>
      <c r="B850" s="90" t="s">
        <v>882</v>
      </c>
      <c r="C850" s="73"/>
      <c r="D850" s="59" t="s">
        <v>1639</v>
      </c>
      <c r="E850" s="176">
        <v>30</v>
      </c>
      <c r="F850" s="136" t="s">
        <v>1012</v>
      </c>
      <c r="G850" s="136"/>
      <c r="H850" s="136"/>
      <c r="I850" s="43">
        <v>0</v>
      </c>
      <c r="J850" s="43">
        <f t="shared" si="39"/>
        <v>0</v>
      </c>
      <c r="K850" s="45">
        <f t="shared" si="40"/>
        <v>0</v>
      </c>
      <c r="L850" s="51">
        <f t="shared" si="33"/>
        <v>0</v>
      </c>
      <c r="M850" s="55"/>
      <c r="R850" s="174"/>
    </row>
    <row r="851" spans="1:18" ht="24.75" customHeight="1" x14ac:dyDescent="0.25">
      <c r="A851" s="85">
        <v>849</v>
      </c>
      <c r="B851" s="90" t="s">
        <v>883</v>
      </c>
      <c r="C851" s="73"/>
      <c r="D851" s="59" t="s">
        <v>1639</v>
      </c>
      <c r="E851" s="176">
        <v>5</v>
      </c>
      <c r="F851" s="69" t="s">
        <v>998</v>
      </c>
      <c r="G851" s="69"/>
      <c r="H851" s="69"/>
      <c r="I851" s="43">
        <v>0</v>
      </c>
      <c r="J851" s="43">
        <f t="shared" si="39"/>
        <v>0</v>
      </c>
      <c r="K851" s="45">
        <f t="shared" si="40"/>
        <v>0</v>
      </c>
      <c r="L851" s="51">
        <f t="shared" si="33"/>
        <v>0</v>
      </c>
      <c r="M851" s="55"/>
      <c r="R851" s="174"/>
    </row>
    <row r="852" spans="1:18" ht="45" customHeight="1" x14ac:dyDescent="0.25">
      <c r="A852" s="85">
        <v>850</v>
      </c>
      <c r="B852" s="90" t="s">
        <v>884</v>
      </c>
      <c r="C852" s="73"/>
      <c r="D852" s="59" t="s">
        <v>1639</v>
      </c>
      <c r="E852" s="176">
        <v>5</v>
      </c>
      <c r="F852" s="160" t="s">
        <v>1652</v>
      </c>
      <c r="G852" s="160"/>
      <c r="H852" s="160"/>
      <c r="I852" s="43">
        <v>0</v>
      </c>
      <c r="J852" s="43">
        <f t="shared" si="39"/>
        <v>0</v>
      </c>
      <c r="K852" s="45">
        <f t="shared" si="40"/>
        <v>0</v>
      </c>
      <c r="L852" s="51">
        <f t="shared" si="33"/>
        <v>0</v>
      </c>
      <c r="M852" s="55"/>
      <c r="R852" s="174"/>
    </row>
    <row r="853" spans="1:18" ht="19.5" customHeight="1" x14ac:dyDescent="0.25">
      <c r="A853" s="85">
        <v>851</v>
      </c>
      <c r="B853" s="90" t="s">
        <v>885</v>
      </c>
      <c r="C853" s="73"/>
      <c r="D853" s="59" t="s">
        <v>1639</v>
      </c>
      <c r="E853" s="176">
        <v>5</v>
      </c>
      <c r="F853" s="102" t="s">
        <v>1018</v>
      </c>
      <c r="G853" s="102"/>
      <c r="H853" s="102"/>
      <c r="I853" s="43">
        <v>0</v>
      </c>
      <c r="J853" s="43">
        <f t="shared" si="39"/>
        <v>0</v>
      </c>
      <c r="K853" s="45">
        <f t="shared" si="40"/>
        <v>0</v>
      </c>
      <c r="L853" s="51">
        <f t="shared" si="33"/>
        <v>0</v>
      </c>
      <c r="M853" s="55"/>
      <c r="R853" s="174"/>
    </row>
    <row r="854" spans="1:18" ht="19.5" customHeight="1" x14ac:dyDescent="0.25">
      <c r="A854" s="85">
        <v>852</v>
      </c>
      <c r="B854" s="90" t="s">
        <v>886</v>
      </c>
      <c r="C854" s="73"/>
      <c r="D854" s="59" t="s">
        <v>1639</v>
      </c>
      <c r="E854" s="176">
        <v>5</v>
      </c>
      <c r="F854" s="61" t="s">
        <v>983</v>
      </c>
      <c r="G854" s="61"/>
      <c r="H854" s="61"/>
      <c r="I854" s="43">
        <v>0</v>
      </c>
      <c r="J854" s="43">
        <f t="shared" si="39"/>
        <v>0</v>
      </c>
      <c r="K854" s="45">
        <f t="shared" si="40"/>
        <v>0</v>
      </c>
      <c r="L854" s="51">
        <f t="shared" si="33"/>
        <v>0</v>
      </c>
      <c r="M854" s="55"/>
      <c r="R854" s="174"/>
    </row>
    <row r="855" spans="1:18" ht="19.5" customHeight="1" x14ac:dyDescent="0.25">
      <c r="A855" s="85">
        <v>853</v>
      </c>
      <c r="B855" s="99" t="s">
        <v>887</v>
      </c>
      <c r="C855" s="82"/>
      <c r="D855" s="59" t="s">
        <v>1639</v>
      </c>
      <c r="E855" s="176">
        <v>5</v>
      </c>
      <c r="F855" s="102" t="s">
        <v>1672</v>
      </c>
      <c r="G855" s="102"/>
      <c r="H855" s="102"/>
      <c r="I855" s="43">
        <v>0</v>
      </c>
      <c r="J855" s="43">
        <f t="shared" si="39"/>
        <v>0</v>
      </c>
      <c r="K855" s="45">
        <f t="shared" si="40"/>
        <v>0</v>
      </c>
      <c r="L855" s="51">
        <f t="shared" si="33"/>
        <v>0</v>
      </c>
      <c r="M855" s="55"/>
      <c r="R855" s="174"/>
    </row>
    <row r="856" spans="1:18" ht="19.5" customHeight="1" x14ac:dyDescent="0.25">
      <c r="A856" s="85">
        <v>854</v>
      </c>
      <c r="B856" s="100" t="s">
        <v>888</v>
      </c>
      <c r="C856" s="83"/>
      <c r="D856" s="59" t="s">
        <v>1639</v>
      </c>
      <c r="E856" s="176">
        <v>5</v>
      </c>
      <c r="F856" s="61" t="s">
        <v>1000</v>
      </c>
      <c r="G856" s="61"/>
      <c r="H856" s="61"/>
      <c r="I856" s="43">
        <v>0</v>
      </c>
      <c r="J856" s="43">
        <f t="shared" si="39"/>
        <v>0</v>
      </c>
      <c r="K856" s="45">
        <f t="shared" si="40"/>
        <v>0</v>
      </c>
      <c r="L856" s="51">
        <f t="shared" si="33"/>
        <v>0</v>
      </c>
      <c r="M856" s="55"/>
      <c r="R856" s="174"/>
    </row>
    <row r="857" spans="1:18" ht="19.5" customHeight="1" x14ac:dyDescent="0.25">
      <c r="A857" s="85">
        <v>855</v>
      </c>
      <c r="B857" s="100" t="s">
        <v>889</v>
      </c>
      <c r="C857" s="83"/>
      <c r="D857" s="59" t="s">
        <v>1639</v>
      </c>
      <c r="E857" s="176">
        <v>5</v>
      </c>
      <c r="F857" s="102" t="s">
        <v>1672</v>
      </c>
      <c r="G857" s="102"/>
      <c r="H857" s="102"/>
      <c r="I857" s="43">
        <v>0</v>
      </c>
      <c r="J857" s="43">
        <f t="shared" si="39"/>
        <v>0</v>
      </c>
      <c r="K857" s="45">
        <f t="shared" si="40"/>
        <v>0</v>
      </c>
      <c r="L857" s="51">
        <f t="shared" si="33"/>
        <v>0</v>
      </c>
      <c r="M857" s="55"/>
      <c r="R857" s="174"/>
    </row>
    <row r="858" spans="1:18" ht="19.5" customHeight="1" x14ac:dyDescent="0.25">
      <c r="A858" s="85">
        <v>856</v>
      </c>
      <c r="B858" s="99" t="s">
        <v>890</v>
      </c>
      <c r="C858" s="82"/>
      <c r="D858" s="59" t="s">
        <v>1639</v>
      </c>
      <c r="E858" s="176">
        <v>5</v>
      </c>
      <c r="F858" s="102" t="s">
        <v>1661</v>
      </c>
      <c r="G858" s="102"/>
      <c r="H858" s="102"/>
      <c r="I858" s="43">
        <v>0</v>
      </c>
      <c r="J858" s="43">
        <f t="shared" si="39"/>
        <v>0</v>
      </c>
      <c r="K858" s="45">
        <f t="shared" si="40"/>
        <v>0</v>
      </c>
      <c r="L858" s="51">
        <f t="shared" si="33"/>
        <v>0</v>
      </c>
      <c r="M858" s="55"/>
      <c r="R858" s="174"/>
    </row>
    <row r="859" spans="1:18" ht="19.5" customHeight="1" x14ac:dyDescent="0.25">
      <c r="A859" s="85">
        <v>857</v>
      </c>
      <c r="B859" s="99" t="s">
        <v>891</v>
      </c>
      <c r="C859" s="82"/>
      <c r="D859" s="59" t="s">
        <v>1639</v>
      </c>
      <c r="E859" s="176">
        <v>5</v>
      </c>
      <c r="F859" s="61" t="s">
        <v>1018</v>
      </c>
      <c r="G859" s="61"/>
      <c r="H859" s="61"/>
      <c r="I859" s="43">
        <v>0</v>
      </c>
      <c r="J859" s="43">
        <f t="shared" si="39"/>
        <v>0</v>
      </c>
      <c r="K859" s="45">
        <f t="shared" si="40"/>
        <v>0</v>
      </c>
      <c r="L859" s="51">
        <f t="shared" si="33"/>
        <v>0</v>
      </c>
      <c r="M859" s="55"/>
      <c r="R859" s="174"/>
    </row>
    <row r="860" spans="1:18" ht="19.5" customHeight="1" x14ac:dyDescent="0.25">
      <c r="A860" s="85">
        <v>858</v>
      </c>
      <c r="B860" s="91" t="s">
        <v>892</v>
      </c>
      <c r="C860" s="74" t="s">
        <v>1635</v>
      </c>
      <c r="D860" s="59" t="s">
        <v>1639</v>
      </c>
      <c r="E860" s="176">
        <v>5</v>
      </c>
      <c r="F860" s="61" t="s">
        <v>1661</v>
      </c>
      <c r="G860" s="61"/>
      <c r="H860" s="61"/>
      <c r="I860" s="43">
        <v>0</v>
      </c>
      <c r="J860" s="43">
        <f t="shared" si="39"/>
        <v>0</v>
      </c>
      <c r="K860" s="45">
        <f t="shared" si="40"/>
        <v>0</v>
      </c>
      <c r="L860" s="51">
        <f t="shared" si="33"/>
        <v>0</v>
      </c>
      <c r="M860" s="55"/>
      <c r="R860" s="174"/>
    </row>
    <row r="861" spans="1:18" ht="19.5" customHeight="1" x14ac:dyDescent="0.25">
      <c r="A861" s="85">
        <v>859</v>
      </c>
      <c r="B861" s="93" t="s">
        <v>893</v>
      </c>
      <c r="C861" s="76"/>
      <c r="D861" s="59" t="s">
        <v>1639</v>
      </c>
      <c r="E861" s="176">
        <v>5</v>
      </c>
      <c r="F861" s="102" t="s">
        <v>1028</v>
      </c>
      <c r="G861" s="102"/>
      <c r="H861" s="102"/>
      <c r="I861" s="45">
        <v>0</v>
      </c>
      <c r="J861" s="43">
        <f t="shared" si="39"/>
        <v>0</v>
      </c>
      <c r="K861" s="45">
        <f t="shared" si="40"/>
        <v>0</v>
      </c>
      <c r="L861" s="51">
        <f t="shared" si="33"/>
        <v>0</v>
      </c>
      <c r="M861" s="55"/>
      <c r="R861" s="174"/>
    </row>
    <row r="862" spans="1:18" ht="19.5" customHeight="1" x14ac:dyDescent="0.25">
      <c r="A862" s="85">
        <v>860</v>
      </c>
      <c r="B862" s="90" t="s">
        <v>894</v>
      </c>
      <c r="C862" s="73"/>
      <c r="D862" s="59" t="s">
        <v>1639</v>
      </c>
      <c r="E862" s="176">
        <v>5</v>
      </c>
      <c r="F862" s="102" t="s">
        <v>1016</v>
      </c>
      <c r="G862" s="102"/>
      <c r="H862" s="102"/>
      <c r="I862" s="45">
        <v>0</v>
      </c>
      <c r="J862" s="43">
        <f t="shared" si="39"/>
        <v>0</v>
      </c>
      <c r="K862" s="45">
        <f t="shared" si="40"/>
        <v>0</v>
      </c>
      <c r="L862" s="51">
        <f t="shared" si="33"/>
        <v>0</v>
      </c>
      <c r="M862" s="55"/>
      <c r="R862" s="174"/>
    </row>
    <row r="863" spans="1:18" ht="19.5" customHeight="1" x14ac:dyDescent="0.25">
      <c r="A863" s="85">
        <v>861</v>
      </c>
      <c r="B863" s="90" t="s">
        <v>895</v>
      </c>
      <c r="C863" s="73"/>
      <c r="D863" s="59" t="s">
        <v>1639</v>
      </c>
      <c r="E863" s="176">
        <v>5</v>
      </c>
      <c r="F863" s="61" t="s">
        <v>1652</v>
      </c>
      <c r="G863" s="61"/>
      <c r="H863" s="61"/>
      <c r="I863" s="43">
        <v>0</v>
      </c>
      <c r="J863" s="43">
        <f t="shared" si="39"/>
        <v>0</v>
      </c>
      <c r="K863" s="45">
        <f t="shared" si="40"/>
        <v>0</v>
      </c>
      <c r="L863" s="51">
        <f t="shared" si="33"/>
        <v>0</v>
      </c>
      <c r="M863" s="55"/>
      <c r="R863" s="174"/>
    </row>
    <row r="864" spans="1:18" ht="19.5" customHeight="1" x14ac:dyDescent="0.25">
      <c r="A864" s="85">
        <v>862</v>
      </c>
      <c r="B864" s="90" t="s">
        <v>896</v>
      </c>
      <c r="C864" s="73"/>
      <c r="D864" s="59" t="s">
        <v>1639</v>
      </c>
      <c r="E864" s="176">
        <v>5</v>
      </c>
      <c r="F864" s="102" t="s">
        <v>1012</v>
      </c>
      <c r="G864" s="102"/>
      <c r="H864" s="102"/>
      <c r="I864" s="43">
        <v>0</v>
      </c>
      <c r="J864" s="43">
        <f t="shared" si="39"/>
        <v>0</v>
      </c>
      <c r="K864" s="45">
        <f t="shared" si="40"/>
        <v>0</v>
      </c>
      <c r="L864" s="51">
        <f t="shared" si="33"/>
        <v>0</v>
      </c>
      <c r="M864" s="55"/>
      <c r="R864" s="174"/>
    </row>
    <row r="865" spans="1:18" ht="19.5" customHeight="1" x14ac:dyDescent="0.25">
      <c r="A865" s="85">
        <v>863</v>
      </c>
      <c r="B865" s="90" t="s">
        <v>897</v>
      </c>
      <c r="C865" s="73"/>
      <c r="D865" s="59" t="s">
        <v>1639</v>
      </c>
      <c r="E865" s="176">
        <v>5</v>
      </c>
      <c r="F865" s="102" t="s">
        <v>1012</v>
      </c>
      <c r="G865" s="102"/>
      <c r="H865" s="102"/>
      <c r="I865" s="43">
        <v>0</v>
      </c>
      <c r="J865" s="43">
        <f t="shared" ref="J865:J896" si="41">E865*I865</f>
        <v>0</v>
      </c>
      <c r="K865" s="45">
        <f t="shared" si="40"/>
        <v>0</v>
      </c>
      <c r="L865" s="51">
        <f t="shared" si="33"/>
        <v>0</v>
      </c>
      <c r="M865" s="55"/>
      <c r="R865" s="174"/>
    </row>
    <row r="866" spans="1:18" ht="19.5" customHeight="1" x14ac:dyDescent="0.25">
      <c r="A866" s="85">
        <v>864</v>
      </c>
      <c r="B866" s="90" t="s">
        <v>898</v>
      </c>
      <c r="C866" s="73"/>
      <c r="D866" s="59" t="s">
        <v>1639</v>
      </c>
      <c r="E866" s="176">
        <v>5</v>
      </c>
      <c r="F866" s="102" t="s">
        <v>1012</v>
      </c>
      <c r="G866" s="102"/>
      <c r="H866" s="102"/>
      <c r="I866" s="43">
        <v>0</v>
      </c>
      <c r="J866" s="43">
        <f t="shared" si="41"/>
        <v>0</v>
      </c>
      <c r="K866" s="45">
        <f t="shared" si="40"/>
        <v>0</v>
      </c>
      <c r="L866" s="51">
        <f t="shared" si="33"/>
        <v>0</v>
      </c>
      <c r="M866" s="55"/>
      <c r="R866" s="174"/>
    </row>
    <row r="867" spans="1:18" ht="38.25" x14ac:dyDescent="0.25">
      <c r="A867" s="85">
        <v>865</v>
      </c>
      <c r="B867" s="90" t="s">
        <v>899</v>
      </c>
      <c r="C867" s="76"/>
      <c r="D867" s="59" t="s">
        <v>1639</v>
      </c>
      <c r="E867" s="176">
        <v>5</v>
      </c>
      <c r="F867" s="61" t="s">
        <v>1018</v>
      </c>
      <c r="G867" s="61"/>
      <c r="H867" s="61"/>
      <c r="I867" s="43">
        <v>0</v>
      </c>
      <c r="J867" s="43">
        <f t="shared" si="41"/>
        <v>0</v>
      </c>
      <c r="K867" s="45">
        <f t="shared" si="40"/>
        <v>0</v>
      </c>
      <c r="L867" s="51">
        <f t="shared" si="33"/>
        <v>0</v>
      </c>
      <c r="M867" s="55"/>
      <c r="R867" s="174"/>
    </row>
    <row r="868" spans="1:18" ht="20.25" customHeight="1" x14ac:dyDescent="0.25">
      <c r="A868" s="85">
        <v>866</v>
      </c>
      <c r="B868" s="93" t="s">
        <v>900</v>
      </c>
      <c r="C868" s="76"/>
      <c r="D868" s="59" t="s">
        <v>1639</v>
      </c>
      <c r="E868" s="176">
        <v>5</v>
      </c>
      <c r="F868" s="61" t="s">
        <v>1013</v>
      </c>
      <c r="G868" s="61"/>
      <c r="H868" s="61"/>
      <c r="I868" s="43">
        <v>0</v>
      </c>
      <c r="J868" s="43">
        <f t="shared" si="41"/>
        <v>0</v>
      </c>
      <c r="K868" s="45">
        <f t="shared" si="40"/>
        <v>0</v>
      </c>
      <c r="L868" s="51">
        <f t="shared" si="33"/>
        <v>0</v>
      </c>
      <c r="M868" s="55"/>
      <c r="R868" s="174"/>
    </row>
    <row r="869" spans="1:18" ht="20.25" customHeight="1" x14ac:dyDescent="0.25">
      <c r="A869" s="85">
        <v>867</v>
      </c>
      <c r="B869" s="91" t="s">
        <v>901</v>
      </c>
      <c r="C869" s="74"/>
      <c r="D869" s="59" t="s">
        <v>1639</v>
      </c>
      <c r="E869" s="176">
        <v>5</v>
      </c>
      <c r="F869" s="61" t="s">
        <v>1013</v>
      </c>
      <c r="G869" s="61"/>
      <c r="H869" s="61"/>
      <c r="I869" s="43">
        <v>0</v>
      </c>
      <c r="J869" s="43">
        <f t="shared" si="41"/>
        <v>0</v>
      </c>
      <c r="K869" s="45">
        <f t="shared" si="40"/>
        <v>0</v>
      </c>
      <c r="L869" s="51">
        <f t="shared" si="33"/>
        <v>0</v>
      </c>
      <c r="M869" s="55"/>
      <c r="R869" s="174"/>
    </row>
    <row r="870" spans="1:18" ht="20.25" customHeight="1" x14ac:dyDescent="0.25">
      <c r="A870" s="85">
        <v>868</v>
      </c>
      <c r="B870" s="90" t="s">
        <v>902</v>
      </c>
      <c r="C870" s="73"/>
      <c r="D870" s="59" t="s">
        <v>1639</v>
      </c>
      <c r="E870" s="176">
        <v>5</v>
      </c>
      <c r="F870" s="102" t="s">
        <v>1676</v>
      </c>
      <c r="G870" s="102"/>
      <c r="H870" s="102"/>
      <c r="I870" s="43">
        <v>0</v>
      </c>
      <c r="J870" s="43">
        <f t="shared" si="41"/>
        <v>0</v>
      </c>
      <c r="K870" s="45">
        <f t="shared" si="40"/>
        <v>0</v>
      </c>
      <c r="L870" s="51">
        <f t="shared" si="33"/>
        <v>0</v>
      </c>
      <c r="M870" s="55"/>
      <c r="R870" s="174"/>
    </row>
    <row r="871" spans="1:18" ht="20.25" customHeight="1" x14ac:dyDescent="0.25">
      <c r="A871" s="85">
        <v>869</v>
      </c>
      <c r="B871" s="161" t="s">
        <v>903</v>
      </c>
      <c r="C871" s="78"/>
      <c r="D871" s="59" t="s">
        <v>1639</v>
      </c>
      <c r="E871" s="176">
        <v>5</v>
      </c>
      <c r="F871" s="61" t="s">
        <v>1013</v>
      </c>
      <c r="G871" s="61"/>
      <c r="H871" s="61"/>
      <c r="I871" s="43">
        <v>0</v>
      </c>
      <c r="J871" s="43">
        <f t="shared" si="41"/>
        <v>0</v>
      </c>
      <c r="K871" s="45">
        <f t="shared" si="40"/>
        <v>0</v>
      </c>
      <c r="L871" s="51">
        <f t="shared" si="33"/>
        <v>0</v>
      </c>
      <c r="M871" s="55"/>
      <c r="R871" s="174"/>
    </row>
    <row r="872" spans="1:18" ht="20.25" customHeight="1" x14ac:dyDescent="0.25">
      <c r="A872" s="85">
        <v>870</v>
      </c>
      <c r="B872" s="91" t="s">
        <v>904</v>
      </c>
      <c r="C872" s="74"/>
      <c r="D872" s="59" t="s">
        <v>1639</v>
      </c>
      <c r="E872" s="176">
        <v>15</v>
      </c>
      <c r="F872" s="102" t="s">
        <v>1018</v>
      </c>
      <c r="G872" s="102"/>
      <c r="H872" s="102"/>
      <c r="I872" s="43">
        <v>0</v>
      </c>
      <c r="J872" s="43">
        <f t="shared" si="41"/>
        <v>0</v>
      </c>
      <c r="K872" s="45">
        <f t="shared" si="40"/>
        <v>0</v>
      </c>
      <c r="L872" s="51">
        <f t="shared" si="33"/>
        <v>0</v>
      </c>
      <c r="M872" s="55"/>
      <c r="R872" s="174"/>
    </row>
    <row r="873" spans="1:18" ht="20.25" customHeight="1" x14ac:dyDescent="0.25">
      <c r="A873" s="85">
        <v>871</v>
      </c>
      <c r="B873" s="91" t="s">
        <v>905</v>
      </c>
      <c r="C873" s="74"/>
      <c r="D873" s="59" t="s">
        <v>1639</v>
      </c>
      <c r="E873" s="176">
        <v>5</v>
      </c>
      <c r="F873" s="102" t="s">
        <v>998</v>
      </c>
      <c r="G873" s="102"/>
      <c r="H873" s="102"/>
      <c r="I873" s="45">
        <v>0</v>
      </c>
      <c r="J873" s="43">
        <f t="shared" si="41"/>
        <v>0</v>
      </c>
      <c r="K873" s="45">
        <f t="shared" si="40"/>
        <v>0</v>
      </c>
      <c r="L873" s="51">
        <f t="shared" si="33"/>
        <v>0</v>
      </c>
      <c r="M873" s="56"/>
      <c r="R873" s="174"/>
    </row>
    <row r="874" spans="1:18" ht="20.25" customHeight="1" x14ac:dyDescent="0.25">
      <c r="A874" s="85">
        <v>872</v>
      </c>
      <c r="B874" s="101" t="s">
        <v>906</v>
      </c>
      <c r="C874" s="76" t="s">
        <v>1636</v>
      </c>
      <c r="D874" s="59" t="s">
        <v>1639</v>
      </c>
      <c r="E874" s="176">
        <v>5</v>
      </c>
      <c r="F874" s="102" t="s">
        <v>1012</v>
      </c>
      <c r="G874" s="102"/>
      <c r="H874" s="102"/>
      <c r="I874" s="43">
        <v>0</v>
      </c>
      <c r="J874" s="43">
        <f t="shared" si="41"/>
        <v>0</v>
      </c>
      <c r="K874" s="45">
        <f t="shared" si="40"/>
        <v>0</v>
      </c>
      <c r="L874" s="51">
        <f t="shared" si="33"/>
        <v>0</v>
      </c>
      <c r="M874" s="55"/>
      <c r="R874" s="174"/>
    </row>
    <row r="875" spans="1:18" ht="20.25" customHeight="1" x14ac:dyDescent="0.25">
      <c r="A875" s="85">
        <v>873</v>
      </c>
      <c r="B875" s="90" t="s">
        <v>907</v>
      </c>
      <c r="C875" s="73"/>
      <c r="D875" s="73" t="s">
        <v>1638</v>
      </c>
      <c r="E875" s="176">
        <v>5</v>
      </c>
      <c r="F875" s="102" t="s">
        <v>1677</v>
      </c>
      <c r="G875" s="102"/>
      <c r="H875" s="102"/>
      <c r="I875" s="45">
        <v>0</v>
      </c>
      <c r="J875" s="43">
        <f t="shared" si="41"/>
        <v>0</v>
      </c>
      <c r="K875" s="45">
        <f t="shared" si="40"/>
        <v>0</v>
      </c>
      <c r="L875" s="51">
        <f t="shared" si="33"/>
        <v>0</v>
      </c>
      <c r="M875" s="55"/>
      <c r="R875" s="174"/>
    </row>
    <row r="876" spans="1:18" ht="20.25" customHeight="1" x14ac:dyDescent="0.25">
      <c r="A876" s="85">
        <v>874</v>
      </c>
      <c r="B876" s="93" t="s">
        <v>908</v>
      </c>
      <c r="C876" s="76"/>
      <c r="D876" s="59" t="s">
        <v>1639</v>
      </c>
      <c r="E876" s="176">
        <v>5</v>
      </c>
      <c r="F876" s="102" t="s">
        <v>973</v>
      </c>
      <c r="G876" s="102"/>
      <c r="H876" s="102"/>
      <c r="I876" s="43">
        <v>0</v>
      </c>
      <c r="J876" s="43">
        <f t="shared" si="41"/>
        <v>0</v>
      </c>
      <c r="K876" s="45">
        <f t="shared" si="40"/>
        <v>0</v>
      </c>
      <c r="L876" s="51">
        <f t="shared" si="33"/>
        <v>0</v>
      </c>
      <c r="M876" s="55"/>
      <c r="R876" s="174"/>
    </row>
    <row r="877" spans="1:18" ht="20.25" customHeight="1" x14ac:dyDescent="0.25">
      <c r="A877" s="85">
        <v>875</v>
      </c>
      <c r="B877" s="90" t="s">
        <v>909</v>
      </c>
      <c r="C877" s="73" t="s">
        <v>1366</v>
      </c>
      <c r="D877" s="59" t="s">
        <v>1639</v>
      </c>
      <c r="E877" s="176">
        <v>5</v>
      </c>
      <c r="F877" s="102" t="s">
        <v>1678</v>
      </c>
      <c r="G877" s="102"/>
      <c r="H877" s="102"/>
      <c r="I877" s="45">
        <v>0</v>
      </c>
      <c r="J877" s="43">
        <f t="shared" si="41"/>
        <v>0</v>
      </c>
      <c r="K877" s="45">
        <f t="shared" si="40"/>
        <v>0</v>
      </c>
      <c r="L877" s="51">
        <f t="shared" si="33"/>
        <v>0</v>
      </c>
      <c r="M877" s="55"/>
      <c r="R877" s="174"/>
    </row>
    <row r="878" spans="1:18" ht="20.25" customHeight="1" x14ac:dyDescent="0.25">
      <c r="A878" s="85">
        <v>876</v>
      </c>
      <c r="B878" s="90" t="s">
        <v>910</v>
      </c>
      <c r="C878" s="76"/>
      <c r="D878" s="59" t="s">
        <v>1639</v>
      </c>
      <c r="E878" s="176">
        <v>5</v>
      </c>
      <c r="F878" s="102" t="s">
        <v>1679</v>
      </c>
      <c r="G878" s="102"/>
      <c r="H878" s="102"/>
      <c r="I878" s="43">
        <v>0</v>
      </c>
      <c r="J878" s="43">
        <f t="shared" si="41"/>
        <v>0</v>
      </c>
      <c r="K878" s="45">
        <f t="shared" si="40"/>
        <v>0</v>
      </c>
      <c r="L878" s="51">
        <f t="shared" si="33"/>
        <v>0</v>
      </c>
      <c r="M878" s="55"/>
      <c r="R878" s="174"/>
    </row>
    <row r="879" spans="1:18" ht="20.25" customHeight="1" x14ac:dyDescent="0.25">
      <c r="A879" s="85">
        <v>877</v>
      </c>
      <c r="B879" s="90" t="s">
        <v>911</v>
      </c>
      <c r="C879" s="76"/>
      <c r="D879" s="59" t="s">
        <v>1639</v>
      </c>
      <c r="E879" s="176">
        <v>5</v>
      </c>
      <c r="F879" s="61" t="s">
        <v>998</v>
      </c>
      <c r="G879" s="61"/>
      <c r="H879" s="61"/>
      <c r="I879" s="43">
        <v>0</v>
      </c>
      <c r="J879" s="43">
        <f t="shared" si="41"/>
        <v>0</v>
      </c>
      <c r="K879" s="45">
        <f t="shared" si="40"/>
        <v>0</v>
      </c>
      <c r="L879" s="51">
        <f t="shared" si="33"/>
        <v>0</v>
      </c>
      <c r="M879" s="55"/>
      <c r="R879" s="174"/>
    </row>
    <row r="880" spans="1:18" ht="20.25" customHeight="1" x14ac:dyDescent="0.25">
      <c r="A880" s="85">
        <v>878</v>
      </c>
      <c r="B880" s="90" t="s">
        <v>912</v>
      </c>
      <c r="C880" s="73"/>
      <c r="D880" s="59" t="s">
        <v>1639</v>
      </c>
      <c r="E880" s="176">
        <v>5</v>
      </c>
      <c r="F880" s="102" t="s">
        <v>1018</v>
      </c>
      <c r="G880" s="102"/>
      <c r="H880" s="102"/>
      <c r="I880" s="43">
        <v>0</v>
      </c>
      <c r="J880" s="43">
        <f t="shared" si="41"/>
        <v>0</v>
      </c>
      <c r="K880" s="45">
        <f t="shared" si="40"/>
        <v>0</v>
      </c>
      <c r="L880" s="51">
        <f t="shared" si="33"/>
        <v>0</v>
      </c>
      <c r="M880" s="55"/>
      <c r="R880" s="174"/>
    </row>
    <row r="881" spans="1:18" ht="20.25" customHeight="1" x14ac:dyDescent="0.25">
      <c r="A881" s="85">
        <v>879</v>
      </c>
      <c r="B881" s="86" t="s">
        <v>913</v>
      </c>
      <c r="C881" s="59"/>
      <c r="D881" s="59" t="s">
        <v>1639</v>
      </c>
      <c r="E881" s="176">
        <v>5</v>
      </c>
      <c r="F881" s="61" t="s">
        <v>1658</v>
      </c>
      <c r="G881" s="61"/>
      <c r="H881" s="61"/>
      <c r="I881" s="43">
        <v>0</v>
      </c>
      <c r="J881" s="43">
        <f t="shared" si="41"/>
        <v>0</v>
      </c>
      <c r="K881" s="130">
        <f t="shared" si="40"/>
        <v>0</v>
      </c>
      <c r="L881" s="51">
        <f t="shared" si="33"/>
        <v>0</v>
      </c>
      <c r="M881" s="54"/>
      <c r="R881" s="174"/>
    </row>
    <row r="882" spans="1:18" ht="20.25" customHeight="1" x14ac:dyDescent="0.25">
      <c r="A882" s="85">
        <v>880</v>
      </c>
      <c r="B882" s="87" t="s">
        <v>914</v>
      </c>
      <c r="C882" s="70"/>
      <c r="D882" s="59" t="s">
        <v>1639</v>
      </c>
      <c r="E882" s="176">
        <v>5</v>
      </c>
      <c r="F882" s="61" t="s">
        <v>973</v>
      </c>
      <c r="G882" s="61"/>
      <c r="H882" s="61"/>
      <c r="I882" s="43">
        <v>0</v>
      </c>
      <c r="J882" s="43">
        <f t="shared" si="41"/>
        <v>0</v>
      </c>
      <c r="K882" s="45">
        <f t="shared" si="40"/>
        <v>0</v>
      </c>
      <c r="L882" s="51">
        <f t="shared" si="33"/>
        <v>0</v>
      </c>
      <c r="M882" s="55"/>
      <c r="R882" s="174"/>
    </row>
    <row r="883" spans="1:18" ht="20.25" customHeight="1" x14ac:dyDescent="0.25">
      <c r="A883" s="85">
        <v>881</v>
      </c>
      <c r="B883" s="88" t="s">
        <v>915</v>
      </c>
      <c r="C883" s="71"/>
      <c r="D883" s="59" t="s">
        <v>1639</v>
      </c>
      <c r="E883" s="176">
        <v>5</v>
      </c>
      <c r="F883" s="61" t="s">
        <v>1013</v>
      </c>
      <c r="G883" s="61"/>
      <c r="H883" s="61"/>
      <c r="I883" s="43">
        <v>0</v>
      </c>
      <c r="J883" s="43">
        <f t="shared" si="41"/>
        <v>0</v>
      </c>
      <c r="K883" s="45">
        <f t="shared" si="40"/>
        <v>0</v>
      </c>
      <c r="L883" s="51">
        <f t="shared" si="33"/>
        <v>0</v>
      </c>
      <c r="M883" s="55"/>
      <c r="R883" s="174"/>
    </row>
    <row r="884" spans="1:18" ht="25.5" x14ac:dyDescent="0.25">
      <c r="A884" s="85">
        <v>882</v>
      </c>
      <c r="B884" s="89" t="s">
        <v>905</v>
      </c>
      <c r="C884" s="72"/>
      <c r="D884" s="59" t="s">
        <v>1639</v>
      </c>
      <c r="E884" s="176">
        <v>5</v>
      </c>
      <c r="F884" s="102" t="s">
        <v>1036</v>
      </c>
      <c r="G884" s="102"/>
      <c r="H884" s="102"/>
      <c r="I884" s="43">
        <v>0</v>
      </c>
      <c r="J884" s="43">
        <f t="shared" si="41"/>
        <v>0</v>
      </c>
      <c r="K884" s="45">
        <f t="shared" si="40"/>
        <v>0</v>
      </c>
      <c r="L884" s="51">
        <f t="shared" si="33"/>
        <v>0</v>
      </c>
      <c r="M884" s="55"/>
      <c r="R884" s="174"/>
    </row>
    <row r="885" spans="1:18" ht="20.25" customHeight="1" x14ac:dyDescent="0.25">
      <c r="A885" s="85">
        <v>883</v>
      </c>
      <c r="B885" s="89" t="s">
        <v>916</v>
      </c>
      <c r="C885" s="72"/>
      <c r="D885" s="59" t="s">
        <v>1639</v>
      </c>
      <c r="E885" s="176">
        <v>5</v>
      </c>
      <c r="F885" s="102" t="s">
        <v>1680</v>
      </c>
      <c r="G885" s="102"/>
      <c r="H885" s="102"/>
      <c r="I885" s="43">
        <v>0</v>
      </c>
      <c r="J885" s="43">
        <f t="shared" si="41"/>
        <v>0</v>
      </c>
      <c r="K885" s="45">
        <f t="shared" si="40"/>
        <v>0</v>
      </c>
      <c r="L885" s="51">
        <f t="shared" si="33"/>
        <v>0</v>
      </c>
      <c r="M885" s="55"/>
      <c r="R885" s="174"/>
    </row>
    <row r="886" spans="1:18" ht="20.25" customHeight="1" x14ac:dyDescent="0.25">
      <c r="A886" s="85">
        <v>884</v>
      </c>
      <c r="B886" s="89" t="s">
        <v>917</v>
      </c>
      <c r="C886" s="72"/>
      <c r="D886" s="59" t="s">
        <v>1639</v>
      </c>
      <c r="E886" s="176">
        <v>5</v>
      </c>
      <c r="F886" s="102" t="s">
        <v>998</v>
      </c>
      <c r="G886" s="102"/>
      <c r="H886" s="102"/>
      <c r="I886" s="43">
        <v>0</v>
      </c>
      <c r="J886" s="43">
        <f t="shared" si="41"/>
        <v>0</v>
      </c>
      <c r="K886" s="45">
        <f t="shared" si="40"/>
        <v>0</v>
      </c>
      <c r="L886" s="51">
        <f t="shared" si="33"/>
        <v>0</v>
      </c>
      <c r="M886" s="55"/>
      <c r="R886" s="174"/>
    </row>
    <row r="887" spans="1:18" ht="20.25" customHeight="1" x14ac:dyDescent="0.25">
      <c r="A887" s="85">
        <v>885</v>
      </c>
      <c r="B887" s="89" t="s">
        <v>918</v>
      </c>
      <c r="C887" s="72"/>
      <c r="D887" s="59" t="s">
        <v>1639</v>
      </c>
      <c r="E887" s="176">
        <v>5</v>
      </c>
      <c r="F887" s="61" t="s">
        <v>1005</v>
      </c>
      <c r="G887" s="61"/>
      <c r="H887" s="61"/>
      <c r="I887" s="43">
        <v>0</v>
      </c>
      <c r="J887" s="43">
        <f t="shared" si="41"/>
        <v>0</v>
      </c>
      <c r="K887" s="45">
        <f t="shared" si="40"/>
        <v>0</v>
      </c>
      <c r="L887" s="51">
        <f t="shared" si="33"/>
        <v>0</v>
      </c>
      <c r="M887" s="55"/>
      <c r="R887" s="174"/>
    </row>
    <row r="888" spans="1:18" ht="20.25" customHeight="1" x14ac:dyDescent="0.25">
      <c r="A888" s="85">
        <v>886</v>
      </c>
      <c r="B888" s="89" t="s">
        <v>919</v>
      </c>
      <c r="C888" s="72"/>
      <c r="D888" s="59" t="s">
        <v>1639</v>
      </c>
      <c r="E888" s="176">
        <v>5</v>
      </c>
      <c r="F888" s="61" t="s">
        <v>1013</v>
      </c>
      <c r="G888" s="61"/>
      <c r="H888" s="61"/>
      <c r="I888" s="43">
        <v>0</v>
      </c>
      <c r="J888" s="43">
        <f t="shared" si="41"/>
        <v>0</v>
      </c>
      <c r="K888" s="45">
        <f t="shared" si="40"/>
        <v>0</v>
      </c>
      <c r="L888" s="51">
        <f t="shared" si="33"/>
        <v>0</v>
      </c>
      <c r="M888" s="55"/>
      <c r="R888" s="174"/>
    </row>
    <row r="889" spans="1:18" ht="20.25" customHeight="1" x14ac:dyDescent="0.25">
      <c r="A889" s="85">
        <v>887</v>
      </c>
      <c r="B889" s="90" t="s">
        <v>920</v>
      </c>
      <c r="C889" s="73"/>
      <c r="D889" s="59" t="s">
        <v>1639</v>
      </c>
      <c r="E889" s="176">
        <v>5</v>
      </c>
      <c r="F889" s="61" t="s">
        <v>1013</v>
      </c>
      <c r="G889" s="61"/>
      <c r="H889" s="61"/>
      <c r="I889" s="43">
        <v>0</v>
      </c>
      <c r="J889" s="43">
        <f t="shared" si="41"/>
        <v>0</v>
      </c>
      <c r="K889" s="45">
        <f t="shared" si="40"/>
        <v>0</v>
      </c>
      <c r="L889" s="51">
        <f t="shared" si="33"/>
        <v>0</v>
      </c>
      <c r="M889" s="55"/>
      <c r="R889" s="174"/>
    </row>
    <row r="890" spans="1:18" ht="20.25" customHeight="1" x14ac:dyDescent="0.25">
      <c r="A890" s="85">
        <v>888</v>
      </c>
      <c r="B890" s="90" t="s">
        <v>921</v>
      </c>
      <c r="C890" s="73" t="s">
        <v>1202</v>
      </c>
      <c r="D890" s="59" t="s">
        <v>1639</v>
      </c>
      <c r="E890" s="176">
        <v>5</v>
      </c>
      <c r="F890" s="102" t="s">
        <v>1031</v>
      </c>
      <c r="G890" s="102"/>
      <c r="H890" s="102"/>
      <c r="I890" s="43">
        <v>0</v>
      </c>
      <c r="J890" s="43">
        <f t="shared" si="41"/>
        <v>0</v>
      </c>
      <c r="K890" s="45">
        <f t="shared" si="40"/>
        <v>0</v>
      </c>
      <c r="L890" s="51">
        <f t="shared" si="33"/>
        <v>0</v>
      </c>
      <c r="M890" s="55"/>
      <c r="R890" s="174"/>
    </row>
    <row r="891" spans="1:18" ht="20.25" customHeight="1" x14ac:dyDescent="0.25">
      <c r="A891" s="85">
        <v>889</v>
      </c>
      <c r="B891" s="90" t="s">
        <v>922</v>
      </c>
      <c r="C891" s="73"/>
      <c r="D891" s="59" t="s">
        <v>1639</v>
      </c>
      <c r="E891" s="176">
        <v>5</v>
      </c>
      <c r="F891" s="61" t="s">
        <v>1013</v>
      </c>
      <c r="G891" s="61"/>
      <c r="H891" s="61"/>
      <c r="I891" s="43">
        <v>0</v>
      </c>
      <c r="J891" s="43">
        <f t="shared" si="41"/>
        <v>0</v>
      </c>
      <c r="K891" s="45">
        <f t="shared" si="40"/>
        <v>0</v>
      </c>
      <c r="L891" s="51">
        <f t="shared" si="33"/>
        <v>0</v>
      </c>
      <c r="M891" s="55"/>
      <c r="R891" s="174"/>
    </row>
    <row r="892" spans="1:18" ht="20.25" customHeight="1" x14ac:dyDescent="0.25">
      <c r="A892" s="85">
        <v>890</v>
      </c>
      <c r="B892" s="90" t="s">
        <v>923</v>
      </c>
      <c r="C892" s="73"/>
      <c r="D892" s="59" t="s">
        <v>1639</v>
      </c>
      <c r="E892" s="176">
        <v>5</v>
      </c>
      <c r="F892" s="61" t="s">
        <v>1013</v>
      </c>
      <c r="G892" s="61"/>
      <c r="H892" s="61"/>
      <c r="I892" s="43">
        <v>0</v>
      </c>
      <c r="J892" s="43">
        <f t="shared" si="41"/>
        <v>0</v>
      </c>
      <c r="K892" s="45">
        <f t="shared" si="40"/>
        <v>0</v>
      </c>
      <c r="L892" s="51">
        <f t="shared" si="33"/>
        <v>0</v>
      </c>
      <c r="M892" s="55"/>
      <c r="R892" s="174"/>
    </row>
    <row r="893" spans="1:18" ht="20.25" customHeight="1" x14ac:dyDescent="0.25">
      <c r="A893" s="85">
        <v>891</v>
      </c>
      <c r="B893" s="90" t="s">
        <v>924</v>
      </c>
      <c r="C893" s="73"/>
      <c r="D893" s="59" t="s">
        <v>1639</v>
      </c>
      <c r="E893" s="176">
        <v>5</v>
      </c>
      <c r="F893" s="61" t="s">
        <v>1013</v>
      </c>
      <c r="G893" s="61"/>
      <c r="H893" s="61"/>
      <c r="I893" s="43">
        <v>0</v>
      </c>
      <c r="J893" s="43">
        <f t="shared" si="41"/>
        <v>0</v>
      </c>
      <c r="K893" s="45">
        <f t="shared" si="40"/>
        <v>0</v>
      </c>
      <c r="L893" s="51">
        <f t="shared" si="33"/>
        <v>0</v>
      </c>
      <c r="M893" s="55"/>
      <c r="R893" s="174"/>
    </row>
    <row r="894" spans="1:18" ht="20.25" customHeight="1" x14ac:dyDescent="0.25">
      <c r="A894" s="85">
        <v>892</v>
      </c>
      <c r="B894" s="90" t="s">
        <v>925</v>
      </c>
      <c r="C894" s="73"/>
      <c r="D894" s="59" t="s">
        <v>1639</v>
      </c>
      <c r="E894" s="176">
        <v>5</v>
      </c>
      <c r="F894" s="102" t="s">
        <v>1681</v>
      </c>
      <c r="G894" s="102"/>
      <c r="H894" s="102"/>
      <c r="I894" s="43">
        <v>0</v>
      </c>
      <c r="J894" s="43">
        <f t="shared" si="41"/>
        <v>0</v>
      </c>
      <c r="K894" s="45">
        <f t="shared" si="40"/>
        <v>0</v>
      </c>
      <c r="L894" s="51">
        <f t="shared" si="33"/>
        <v>0</v>
      </c>
      <c r="M894" s="55"/>
      <c r="R894" s="174"/>
    </row>
    <row r="895" spans="1:18" ht="20.25" customHeight="1" x14ac:dyDescent="0.25">
      <c r="A895" s="85">
        <v>893</v>
      </c>
      <c r="B895" s="90" t="s">
        <v>926</v>
      </c>
      <c r="C895" s="73"/>
      <c r="D895" s="59" t="s">
        <v>1639</v>
      </c>
      <c r="E895" s="176">
        <v>5</v>
      </c>
      <c r="F895" s="102" t="s">
        <v>1675</v>
      </c>
      <c r="G895" s="102"/>
      <c r="H895" s="102"/>
      <c r="I895" s="43">
        <v>0</v>
      </c>
      <c r="J895" s="43">
        <f t="shared" si="41"/>
        <v>0</v>
      </c>
      <c r="K895" s="45">
        <f t="shared" si="40"/>
        <v>0</v>
      </c>
      <c r="L895" s="51">
        <f t="shared" si="33"/>
        <v>0</v>
      </c>
      <c r="M895" s="55"/>
      <c r="R895" s="174"/>
    </row>
    <row r="896" spans="1:18" ht="20.25" customHeight="1" x14ac:dyDescent="0.25">
      <c r="A896" s="85">
        <v>894</v>
      </c>
      <c r="B896" s="90" t="s">
        <v>927</v>
      </c>
      <c r="C896" s="73"/>
      <c r="D896" s="59" t="s">
        <v>1639</v>
      </c>
      <c r="E896" s="176">
        <v>5</v>
      </c>
      <c r="F896" s="102" t="s">
        <v>1658</v>
      </c>
      <c r="G896" s="102"/>
      <c r="H896" s="102"/>
      <c r="I896" s="43">
        <v>0</v>
      </c>
      <c r="J896" s="43">
        <f t="shared" si="41"/>
        <v>0</v>
      </c>
      <c r="K896" s="45">
        <f t="shared" si="40"/>
        <v>0</v>
      </c>
      <c r="L896" s="51">
        <f t="shared" si="33"/>
        <v>0</v>
      </c>
      <c r="M896" s="55"/>
      <c r="R896" s="174"/>
    </row>
    <row r="897" spans="1:18" ht="20.25" customHeight="1" x14ac:dyDescent="0.25">
      <c r="A897" s="85">
        <v>895</v>
      </c>
      <c r="B897" s="90" t="s">
        <v>928</v>
      </c>
      <c r="C897" s="73"/>
      <c r="D897" s="59" t="s">
        <v>1639</v>
      </c>
      <c r="E897" s="176">
        <v>5</v>
      </c>
      <c r="F897" s="102" t="s">
        <v>1658</v>
      </c>
      <c r="G897" s="102"/>
      <c r="H897" s="102"/>
      <c r="I897" s="43">
        <v>0</v>
      </c>
      <c r="J897" s="43">
        <f t="shared" ref="J897:J928" si="42">E897*I897</f>
        <v>0</v>
      </c>
      <c r="K897" s="45">
        <f t="shared" si="40"/>
        <v>0</v>
      </c>
      <c r="L897" s="51">
        <f t="shared" si="33"/>
        <v>0</v>
      </c>
      <c r="M897" s="55"/>
      <c r="R897" s="174"/>
    </row>
    <row r="898" spans="1:18" ht="20.25" customHeight="1" x14ac:dyDescent="0.25">
      <c r="A898" s="85">
        <v>896</v>
      </c>
      <c r="B898" s="90" t="s">
        <v>929</v>
      </c>
      <c r="C898" s="73"/>
      <c r="D898" s="59" t="s">
        <v>1639</v>
      </c>
      <c r="E898" s="176">
        <v>5</v>
      </c>
      <c r="F898" s="61" t="s">
        <v>1013</v>
      </c>
      <c r="G898" s="61"/>
      <c r="H898" s="61"/>
      <c r="I898" s="43">
        <v>0</v>
      </c>
      <c r="J898" s="43">
        <f t="shared" si="42"/>
        <v>0</v>
      </c>
      <c r="K898" s="45">
        <f t="shared" si="40"/>
        <v>0</v>
      </c>
      <c r="L898" s="51">
        <f t="shared" si="33"/>
        <v>0</v>
      </c>
      <c r="M898" s="55"/>
      <c r="R898" s="174"/>
    </row>
    <row r="899" spans="1:18" ht="20.25" customHeight="1" x14ac:dyDescent="0.25">
      <c r="A899" s="85">
        <v>897</v>
      </c>
      <c r="B899" s="91" t="s">
        <v>930</v>
      </c>
      <c r="C899" s="74"/>
      <c r="D899" s="59" t="s">
        <v>1639</v>
      </c>
      <c r="E899" s="176">
        <v>5</v>
      </c>
      <c r="F899" s="102" t="s">
        <v>1682</v>
      </c>
      <c r="G899" s="102"/>
      <c r="H899" s="102"/>
      <c r="I899" s="43">
        <v>0</v>
      </c>
      <c r="J899" s="43">
        <f t="shared" si="42"/>
        <v>0</v>
      </c>
      <c r="K899" s="45">
        <f t="shared" si="40"/>
        <v>0</v>
      </c>
      <c r="L899" s="51">
        <f t="shared" si="33"/>
        <v>0</v>
      </c>
      <c r="M899" s="55"/>
      <c r="R899" s="174"/>
    </row>
    <row r="900" spans="1:18" ht="20.25" customHeight="1" x14ac:dyDescent="0.25">
      <c r="A900" s="85">
        <v>898</v>
      </c>
      <c r="B900" s="91" t="s">
        <v>931</v>
      </c>
      <c r="C900" s="74"/>
      <c r="D900" s="59" t="s">
        <v>1639</v>
      </c>
      <c r="E900" s="176">
        <v>5</v>
      </c>
      <c r="F900" s="61" t="s">
        <v>1013</v>
      </c>
      <c r="G900" s="61"/>
      <c r="H900" s="61"/>
      <c r="I900" s="43">
        <v>0</v>
      </c>
      <c r="J900" s="43">
        <f t="shared" si="42"/>
        <v>0</v>
      </c>
      <c r="K900" s="45">
        <f t="shared" ref="K900:L938" si="43">SUM(I900:J900)</f>
        <v>0</v>
      </c>
      <c r="L900" s="51">
        <f t="shared" si="33"/>
        <v>0</v>
      </c>
      <c r="M900" s="55"/>
      <c r="R900" s="174"/>
    </row>
    <row r="901" spans="1:18" ht="18.75" customHeight="1" x14ac:dyDescent="0.25">
      <c r="A901" s="85">
        <v>899</v>
      </c>
      <c r="B901" s="91" t="s">
        <v>932</v>
      </c>
      <c r="C901" s="74"/>
      <c r="D901" s="59" t="s">
        <v>1639</v>
      </c>
      <c r="E901" s="176">
        <v>5</v>
      </c>
      <c r="F901" s="61" t="s">
        <v>1013</v>
      </c>
      <c r="G901" s="61"/>
      <c r="H901" s="61"/>
      <c r="I901" s="43">
        <v>0</v>
      </c>
      <c r="J901" s="43">
        <f t="shared" si="42"/>
        <v>0</v>
      </c>
      <c r="K901" s="45">
        <f t="shared" si="43"/>
        <v>0</v>
      </c>
      <c r="L901" s="51">
        <f t="shared" si="33"/>
        <v>0</v>
      </c>
      <c r="M901" s="55"/>
      <c r="R901" s="174"/>
    </row>
    <row r="902" spans="1:18" ht="18.75" customHeight="1" x14ac:dyDescent="0.25">
      <c r="A902" s="85">
        <v>900</v>
      </c>
      <c r="B902" s="90" t="s">
        <v>933</v>
      </c>
      <c r="C902" s="73"/>
      <c r="D902" s="59" t="s">
        <v>1639</v>
      </c>
      <c r="E902" s="176">
        <v>5</v>
      </c>
      <c r="F902" s="61" t="s">
        <v>1013</v>
      </c>
      <c r="G902" s="61"/>
      <c r="H902" s="61"/>
      <c r="I902" s="43">
        <v>0</v>
      </c>
      <c r="J902" s="43">
        <f t="shared" si="42"/>
        <v>0</v>
      </c>
      <c r="K902" s="45">
        <f t="shared" si="43"/>
        <v>0</v>
      </c>
      <c r="L902" s="51">
        <f t="shared" si="33"/>
        <v>0</v>
      </c>
      <c r="M902" s="55"/>
      <c r="R902" s="174"/>
    </row>
    <row r="903" spans="1:18" ht="21" customHeight="1" x14ac:dyDescent="0.25">
      <c r="A903" s="85">
        <v>901</v>
      </c>
      <c r="B903" s="92" t="s">
        <v>934</v>
      </c>
      <c r="C903" s="75"/>
      <c r="D903" s="59" t="s">
        <v>1639</v>
      </c>
      <c r="E903" s="176">
        <v>5</v>
      </c>
      <c r="F903" s="102" t="s">
        <v>1683</v>
      </c>
      <c r="G903" s="102"/>
      <c r="H903" s="102"/>
      <c r="I903" s="43">
        <v>0</v>
      </c>
      <c r="J903" s="43">
        <f t="shared" si="42"/>
        <v>0</v>
      </c>
      <c r="K903" s="45">
        <f t="shared" si="43"/>
        <v>0</v>
      </c>
      <c r="L903" s="51">
        <f t="shared" si="33"/>
        <v>0</v>
      </c>
      <c r="M903" s="55"/>
      <c r="R903" s="174"/>
    </row>
    <row r="904" spans="1:18" ht="21" customHeight="1" x14ac:dyDescent="0.25">
      <c r="A904" s="85">
        <v>902</v>
      </c>
      <c r="B904" s="92" t="s">
        <v>935</v>
      </c>
      <c r="C904" s="75"/>
      <c r="D904" s="59" t="s">
        <v>1639</v>
      </c>
      <c r="E904" s="176">
        <v>5</v>
      </c>
      <c r="F904" s="102" t="s">
        <v>1683</v>
      </c>
      <c r="G904" s="102"/>
      <c r="H904" s="102"/>
      <c r="I904" s="43">
        <v>0</v>
      </c>
      <c r="J904" s="43">
        <f t="shared" si="42"/>
        <v>0</v>
      </c>
      <c r="K904" s="45">
        <f t="shared" si="43"/>
        <v>0</v>
      </c>
      <c r="L904" s="51">
        <f t="shared" si="33"/>
        <v>0</v>
      </c>
      <c r="M904" s="55"/>
      <c r="R904" s="174"/>
    </row>
    <row r="905" spans="1:18" ht="21" customHeight="1" x14ac:dyDescent="0.25">
      <c r="A905" s="85">
        <v>903</v>
      </c>
      <c r="B905" s="92" t="s">
        <v>936</v>
      </c>
      <c r="C905" s="75"/>
      <c r="D905" s="59" t="s">
        <v>1639</v>
      </c>
      <c r="E905" s="176">
        <v>5</v>
      </c>
      <c r="F905" s="102" t="s">
        <v>1018</v>
      </c>
      <c r="G905" s="102"/>
      <c r="H905" s="102"/>
      <c r="I905" s="43">
        <v>0</v>
      </c>
      <c r="J905" s="43">
        <f t="shared" si="42"/>
        <v>0</v>
      </c>
      <c r="K905" s="45">
        <f t="shared" si="43"/>
        <v>0</v>
      </c>
      <c r="L905" s="51">
        <f t="shared" si="33"/>
        <v>0</v>
      </c>
      <c r="M905" s="55"/>
      <c r="R905" s="174"/>
    </row>
    <row r="906" spans="1:18" ht="21" customHeight="1" x14ac:dyDescent="0.25">
      <c r="A906" s="85">
        <v>904</v>
      </c>
      <c r="B906" s="90" t="s">
        <v>937</v>
      </c>
      <c r="C906" s="73"/>
      <c r="D906" s="59" t="s">
        <v>1639</v>
      </c>
      <c r="E906" s="176">
        <v>5</v>
      </c>
      <c r="F906" s="102" t="s">
        <v>1684</v>
      </c>
      <c r="G906" s="102"/>
      <c r="H906" s="102"/>
      <c r="I906" s="43">
        <v>0</v>
      </c>
      <c r="J906" s="43">
        <f t="shared" si="42"/>
        <v>0</v>
      </c>
      <c r="K906" s="45">
        <f t="shared" si="43"/>
        <v>0</v>
      </c>
      <c r="L906" s="51">
        <f t="shared" si="33"/>
        <v>0</v>
      </c>
      <c r="M906" s="55"/>
      <c r="R906" s="174"/>
    </row>
    <row r="907" spans="1:18" ht="19.5" customHeight="1" x14ac:dyDescent="0.25">
      <c r="A907" s="85">
        <v>905</v>
      </c>
      <c r="B907" s="90" t="s">
        <v>938</v>
      </c>
      <c r="C907" s="73"/>
      <c r="D907" s="59" t="s">
        <v>1639</v>
      </c>
      <c r="E907" s="176">
        <v>5</v>
      </c>
      <c r="F907" s="61" t="s">
        <v>1013</v>
      </c>
      <c r="G907" s="61"/>
      <c r="H907" s="61"/>
      <c r="I907" s="44">
        <v>0</v>
      </c>
      <c r="J907" s="43">
        <f t="shared" si="42"/>
        <v>0</v>
      </c>
      <c r="K907" s="45">
        <f t="shared" si="43"/>
        <v>0</v>
      </c>
      <c r="L907" s="51">
        <f t="shared" si="33"/>
        <v>0</v>
      </c>
      <c r="M907" s="55"/>
      <c r="R907" s="174"/>
    </row>
    <row r="908" spans="1:18" ht="19.5" customHeight="1" x14ac:dyDescent="0.25">
      <c r="A908" s="85">
        <v>906</v>
      </c>
      <c r="B908" s="93" t="s">
        <v>939</v>
      </c>
      <c r="C908" s="76"/>
      <c r="D908" s="59" t="s">
        <v>1639</v>
      </c>
      <c r="E908" s="176">
        <v>5</v>
      </c>
      <c r="F908" s="61" t="s">
        <v>1013</v>
      </c>
      <c r="G908" s="61"/>
      <c r="H908" s="61"/>
      <c r="I908" s="45">
        <v>0</v>
      </c>
      <c r="J908" s="43">
        <f t="shared" si="42"/>
        <v>0</v>
      </c>
      <c r="K908" s="45">
        <f t="shared" si="43"/>
        <v>0</v>
      </c>
      <c r="L908" s="51">
        <f t="shared" si="33"/>
        <v>0</v>
      </c>
      <c r="M908" s="55"/>
      <c r="R908" s="174"/>
    </row>
    <row r="909" spans="1:18" ht="19.5" customHeight="1" x14ac:dyDescent="0.25">
      <c r="A909" s="85">
        <v>907</v>
      </c>
      <c r="B909" s="90" t="s">
        <v>940</v>
      </c>
      <c r="C909" s="73"/>
      <c r="D909" s="59" t="s">
        <v>1639</v>
      </c>
      <c r="E909" s="176">
        <v>5</v>
      </c>
      <c r="F909" s="61" t="s">
        <v>1013</v>
      </c>
      <c r="G909" s="61"/>
      <c r="H909" s="61"/>
      <c r="I909" s="45">
        <v>0</v>
      </c>
      <c r="J909" s="43">
        <f t="shared" si="42"/>
        <v>0</v>
      </c>
      <c r="K909" s="45">
        <f t="shared" si="43"/>
        <v>0</v>
      </c>
      <c r="L909" s="51">
        <f t="shared" si="33"/>
        <v>0</v>
      </c>
      <c r="M909" s="55"/>
      <c r="R909" s="174"/>
    </row>
    <row r="910" spans="1:18" ht="19.5" customHeight="1" x14ac:dyDescent="0.25">
      <c r="A910" s="85">
        <v>908</v>
      </c>
      <c r="B910" s="94" t="s">
        <v>941</v>
      </c>
      <c r="C910" s="77"/>
      <c r="D910" s="59" t="s">
        <v>1639</v>
      </c>
      <c r="E910" s="176">
        <v>5</v>
      </c>
      <c r="F910" s="61" t="s">
        <v>1013</v>
      </c>
      <c r="G910" s="61"/>
      <c r="H910" s="61"/>
      <c r="I910" s="43">
        <v>0</v>
      </c>
      <c r="J910" s="43">
        <f t="shared" si="42"/>
        <v>0</v>
      </c>
      <c r="K910" s="45">
        <f t="shared" si="43"/>
        <v>0</v>
      </c>
      <c r="L910" s="51">
        <f t="shared" si="33"/>
        <v>0</v>
      </c>
      <c r="M910" s="55"/>
      <c r="R910" s="174"/>
    </row>
    <row r="911" spans="1:18" ht="19.5" customHeight="1" x14ac:dyDescent="0.25">
      <c r="A911" s="85">
        <v>909</v>
      </c>
      <c r="B911" s="93" t="s">
        <v>942</v>
      </c>
      <c r="C911" s="76"/>
      <c r="D911" s="59" t="s">
        <v>1639</v>
      </c>
      <c r="E911" s="176">
        <v>5</v>
      </c>
      <c r="F911" s="61" t="s">
        <v>1013</v>
      </c>
      <c r="G911" s="61"/>
      <c r="H911" s="61"/>
      <c r="I911" s="45">
        <v>0</v>
      </c>
      <c r="J911" s="43">
        <f t="shared" si="42"/>
        <v>0</v>
      </c>
      <c r="K911" s="45">
        <f t="shared" si="43"/>
        <v>0</v>
      </c>
      <c r="L911" s="51">
        <f t="shared" si="33"/>
        <v>0</v>
      </c>
      <c r="M911" s="55"/>
      <c r="R911" s="174"/>
    </row>
    <row r="912" spans="1:18" ht="19.5" customHeight="1" x14ac:dyDescent="0.25">
      <c r="A912" s="85">
        <v>910</v>
      </c>
      <c r="B912" s="90" t="s">
        <v>943</v>
      </c>
      <c r="C912" s="73"/>
      <c r="D912" s="59" t="s">
        <v>1639</v>
      </c>
      <c r="E912" s="176">
        <v>5</v>
      </c>
      <c r="F912" s="102" t="s">
        <v>1668</v>
      </c>
      <c r="G912" s="102"/>
      <c r="H912" s="102"/>
      <c r="I912" s="43">
        <v>0</v>
      </c>
      <c r="J912" s="43">
        <f t="shared" si="42"/>
        <v>0</v>
      </c>
      <c r="K912" s="45">
        <f t="shared" si="43"/>
        <v>0</v>
      </c>
      <c r="L912" s="51">
        <f t="shared" si="33"/>
        <v>0</v>
      </c>
      <c r="M912" s="55"/>
      <c r="R912" s="174"/>
    </row>
    <row r="913" spans="1:18" ht="21.75" customHeight="1" x14ac:dyDescent="0.25">
      <c r="A913" s="85">
        <v>911</v>
      </c>
      <c r="B913" s="91" t="s">
        <v>944</v>
      </c>
      <c r="C913" s="74"/>
      <c r="D913" s="74" t="s">
        <v>1638</v>
      </c>
      <c r="E913" s="176">
        <v>8</v>
      </c>
      <c r="F913" s="102" t="s">
        <v>1685</v>
      </c>
      <c r="G913" s="102"/>
      <c r="H913" s="102"/>
      <c r="I913" s="43">
        <v>0</v>
      </c>
      <c r="J913" s="43">
        <f t="shared" si="42"/>
        <v>0</v>
      </c>
      <c r="K913" s="45">
        <f t="shared" si="43"/>
        <v>0</v>
      </c>
      <c r="L913" s="51">
        <f t="shared" si="33"/>
        <v>0</v>
      </c>
      <c r="M913" s="55"/>
      <c r="R913" s="174"/>
    </row>
    <row r="914" spans="1:18" ht="21.75" customHeight="1" x14ac:dyDescent="0.25">
      <c r="A914" s="85">
        <v>912</v>
      </c>
      <c r="B914" s="90" t="s">
        <v>945</v>
      </c>
      <c r="C914" s="73"/>
      <c r="D914" s="73" t="s">
        <v>1638</v>
      </c>
      <c r="E914" s="176">
        <v>8</v>
      </c>
      <c r="F914" s="102" t="s">
        <v>1012</v>
      </c>
      <c r="G914" s="102"/>
      <c r="H914" s="102"/>
      <c r="I914" s="43">
        <v>0</v>
      </c>
      <c r="J914" s="43">
        <f t="shared" si="42"/>
        <v>0</v>
      </c>
      <c r="K914" s="45">
        <f t="shared" si="43"/>
        <v>0</v>
      </c>
      <c r="L914" s="51">
        <f t="shared" si="33"/>
        <v>0</v>
      </c>
      <c r="M914" s="55"/>
      <c r="R914" s="174"/>
    </row>
    <row r="915" spans="1:18" ht="21.75" customHeight="1" x14ac:dyDescent="0.25">
      <c r="A915" s="85">
        <v>913</v>
      </c>
      <c r="B915" s="90" t="s">
        <v>239</v>
      </c>
      <c r="C915" s="73"/>
      <c r="D915" s="73" t="s">
        <v>1638</v>
      </c>
      <c r="E915" s="176">
        <v>8</v>
      </c>
      <c r="F915" s="132"/>
      <c r="G915" s="132"/>
      <c r="H915" s="132"/>
      <c r="I915" s="43">
        <v>0</v>
      </c>
      <c r="J915" s="43">
        <f t="shared" si="42"/>
        <v>0</v>
      </c>
      <c r="K915" s="45">
        <f t="shared" si="43"/>
        <v>0</v>
      </c>
      <c r="L915" s="51">
        <f t="shared" si="33"/>
        <v>0</v>
      </c>
      <c r="M915" s="55"/>
      <c r="R915" s="174"/>
    </row>
    <row r="916" spans="1:18" ht="21.75" customHeight="1" x14ac:dyDescent="0.25">
      <c r="A916" s="85">
        <v>914</v>
      </c>
      <c r="B916" s="90" t="s">
        <v>946</v>
      </c>
      <c r="C916" s="73"/>
      <c r="D916" s="73" t="s">
        <v>1638</v>
      </c>
      <c r="E916" s="176">
        <v>8</v>
      </c>
      <c r="F916" s="132"/>
      <c r="G916" s="132"/>
      <c r="H916" s="132"/>
      <c r="I916" s="43">
        <v>0</v>
      </c>
      <c r="J916" s="43">
        <f t="shared" si="42"/>
        <v>0</v>
      </c>
      <c r="K916" s="45">
        <f t="shared" si="43"/>
        <v>0</v>
      </c>
      <c r="L916" s="51">
        <f t="shared" si="33"/>
        <v>0</v>
      </c>
      <c r="M916" s="55"/>
      <c r="R916" s="174"/>
    </row>
    <row r="917" spans="1:18" ht="21.75" customHeight="1" x14ac:dyDescent="0.25">
      <c r="A917" s="85">
        <v>915</v>
      </c>
      <c r="B917" s="93" t="s">
        <v>947</v>
      </c>
      <c r="C917" s="76"/>
      <c r="D917" s="76" t="s">
        <v>1638</v>
      </c>
      <c r="E917" s="176">
        <v>8</v>
      </c>
      <c r="F917" s="132"/>
      <c r="G917" s="132"/>
      <c r="H917" s="132"/>
      <c r="I917" s="45">
        <v>0</v>
      </c>
      <c r="J917" s="43">
        <f t="shared" si="42"/>
        <v>0</v>
      </c>
      <c r="K917" s="45">
        <f t="shared" si="43"/>
        <v>0</v>
      </c>
      <c r="L917" s="51">
        <f t="shared" si="33"/>
        <v>0</v>
      </c>
      <c r="M917" s="55"/>
      <c r="R917" s="174"/>
    </row>
    <row r="918" spans="1:18" ht="21.75" customHeight="1" x14ac:dyDescent="0.25">
      <c r="A918" s="85">
        <v>916</v>
      </c>
      <c r="B918" s="90" t="s">
        <v>948</v>
      </c>
      <c r="C918" s="73"/>
      <c r="D918" s="73" t="s">
        <v>1638</v>
      </c>
      <c r="E918" s="176">
        <v>8</v>
      </c>
      <c r="F918" s="132"/>
      <c r="G918" s="132"/>
      <c r="H918" s="132"/>
      <c r="I918" s="43">
        <v>0</v>
      </c>
      <c r="J918" s="43">
        <f t="shared" si="42"/>
        <v>0</v>
      </c>
      <c r="K918" s="45">
        <f t="shared" si="43"/>
        <v>0</v>
      </c>
      <c r="L918" s="51">
        <f t="shared" si="33"/>
        <v>0</v>
      </c>
      <c r="M918" s="55"/>
      <c r="R918" s="174"/>
    </row>
    <row r="919" spans="1:18" ht="21.75" customHeight="1" x14ac:dyDescent="0.25">
      <c r="A919" s="85">
        <v>917</v>
      </c>
      <c r="B919" s="93" t="s">
        <v>949</v>
      </c>
      <c r="C919" s="76"/>
      <c r="D919" s="76" t="s">
        <v>1638</v>
      </c>
      <c r="E919" s="176">
        <v>8</v>
      </c>
      <c r="F919" s="132"/>
      <c r="G919" s="132"/>
      <c r="H919" s="132"/>
      <c r="I919" s="45">
        <v>0</v>
      </c>
      <c r="J919" s="43">
        <f t="shared" si="42"/>
        <v>0</v>
      </c>
      <c r="K919" s="45">
        <f t="shared" si="43"/>
        <v>0</v>
      </c>
      <c r="L919" s="51">
        <f t="shared" si="33"/>
        <v>0</v>
      </c>
      <c r="M919" s="55"/>
      <c r="R919" s="174"/>
    </row>
    <row r="920" spans="1:18" ht="21.75" customHeight="1" x14ac:dyDescent="0.25">
      <c r="A920" s="85">
        <v>918</v>
      </c>
      <c r="B920" s="90" t="s">
        <v>950</v>
      </c>
      <c r="C920" s="73"/>
      <c r="D920" s="73" t="s">
        <v>1638</v>
      </c>
      <c r="E920" s="176">
        <v>8</v>
      </c>
      <c r="F920" s="132"/>
      <c r="G920" s="132"/>
      <c r="H920" s="132"/>
      <c r="I920" s="43">
        <v>0</v>
      </c>
      <c r="J920" s="43">
        <f t="shared" si="42"/>
        <v>0</v>
      </c>
      <c r="K920" s="45">
        <f t="shared" si="43"/>
        <v>0</v>
      </c>
      <c r="L920" s="51">
        <f t="shared" si="33"/>
        <v>0</v>
      </c>
      <c r="M920" s="55"/>
      <c r="R920" s="174"/>
    </row>
    <row r="921" spans="1:18" ht="21.75" customHeight="1" x14ac:dyDescent="0.25">
      <c r="A921" s="85">
        <v>919</v>
      </c>
      <c r="B921" s="90" t="s">
        <v>241</v>
      </c>
      <c r="C921" s="73"/>
      <c r="D921" s="73" t="s">
        <v>1638</v>
      </c>
      <c r="E921" s="176">
        <v>8</v>
      </c>
      <c r="F921" s="132"/>
      <c r="G921" s="132"/>
      <c r="H921" s="132"/>
      <c r="I921" s="44">
        <v>0</v>
      </c>
      <c r="J921" s="43">
        <f t="shared" si="42"/>
        <v>0</v>
      </c>
      <c r="K921" s="45">
        <f t="shared" si="43"/>
        <v>0</v>
      </c>
      <c r="L921" s="51">
        <f t="shared" si="33"/>
        <v>0</v>
      </c>
      <c r="M921" s="55"/>
      <c r="R921" s="174"/>
    </row>
    <row r="922" spans="1:18" ht="21.75" customHeight="1" x14ac:dyDescent="0.25">
      <c r="A922" s="85">
        <v>920</v>
      </c>
      <c r="B922" s="93" t="s">
        <v>243</v>
      </c>
      <c r="C922" s="76"/>
      <c r="D922" s="76" t="s">
        <v>1638</v>
      </c>
      <c r="E922" s="176">
        <v>8</v>
      </c>
      <c r="F922" s="132"/>
      <c r="G922" s="132"/>
      <c r="H922" s="132"/>
      <c r="I922" s="45">
        <v>0</v>
      </c>
      <c r="J922" s="43">
        <f t="shared" si="42"/>
        <v>0</v>
      </c>
      <c r="K922" s="45">
        <f t="shared" si="43"/>
        <v>0</v>
      </c>
      <c r="L922" s="51">
        <f t="shared" si="33"/>
        <v>0</v>
      </c>
      <c r="M922" s="55"/>
      <c r="R922" s="174"/>
    </row>
    <row r="923" spans="1:18" ht="21.75" customHeight="1" x14ac:dyDescent="0.25">
      <c r="A923" s="85">
        <v>921</v>
      </c>
      <c r="B923" s="90" t="s">
        <v>951</v>
      </c>
      <c r="C923" s="73"/>
      <c r="D923" s="73" t="s">
        <v>1638</v>
      </c>
      <c r="E923" s="176">
        <v>8</v>
      </c>
      <c r="F923" s="132"/>
      <c r="G923" s="132"/>
      <c r="H923" s="132"/>
      <c r="I923" s="43">
        <v>0</v>
      </c>
      <c r="J923" s="43">
        <f t="shared" si="42"/>
        <v>0</v>
      </c>
      <c r="K923" s="45">
        <f t="shared" si="43"/>
        <v>0</v>
      </c>
      <c r="L923" s="51">
        <f t="shared" si="33"/>
        <v>0</v>
      </c>
      <c r="M923" s="55"/>
      <c r="R923" s="174"/>
    </row>
    <row r="924" spans="1:18" ht="25.5" customHeight="1" x14ac:dyDescent="0.25">
      <c r="A924" s="85">
        <v>922</v>
      </c>
      <c r="B924" s="90" t="s">
        <v>952</v>
      </c>
      <c r="C924" s="73"/>
      <c r="D924" s="73" t="s">
        <v>1638</v>
      </c>
      <c r="E924" s="176">
        <v>8</v>
      </c>
      <c r="F924" s="102" t="s">
        <v>980</v>
      </c>
      <c r="G924" s="102"/>
      <c r="H924" s="102"/>
      <c r="I924" s="43">
        <v>0</v>
      </c>
      <c r="J924" s="43">
        <f t="shared" si="42"/>
        <v>0</v>
      </c>
      <c r="K924" s="45">
        <f t="shared" si="43"/>
        <v>0</v>
      </c>
      <c r="L924" s="51">
        <f t="shared" si="33"/>
        <v>0</v>
      </c>
      <c r="M924" s="55"/>
      <c r="R924" s="174"/>
    </row>
    <row r="925" spans="1:18" ht="25.5" customHeight="1" x14ac:dyDescent="0.25">
      <c r="A925" s="85">
        <v>923</v>
      </c>
      <c r="B925" s="93" t="s">
        <v>953</v>
      </c>
      <c r="C925" s="76"/>
      <c r="D925" s="59" t="s">
        <v>1639</v>
      </c>
      <c r="E925" s="176">
        <v>8</v>
      </c>
      <c r="F925" s="102" t="s">
        <v>1686</v>
      </c>
      <c r="G925" s="102"/>
      <c r="H925" s="102"/>
      <c r="I925" s="45">
        <v>0</v>
      </c>
      <c r="J925" s="43">
        <f t="shared" si="42"/>
        <v>0</v>
      </c>
      <c r="K925" s="45">
        <f t="shared" si="43"/>
        <v>0</v>
      </c>
      <c r="L925" s="51">
        <f t="shared" si="33"/>
        <v>0</v>
      </c>
      <c r="M925" s="55"/>
      <c r="R925" s="174"/>
    </row>
    <row r="926" spans="1:18" ht="23.25" customHeight="1" x14ac:dyDescent="0.25">
      <c r="A926" s="85">
        <v>924</v>
      </c>
      <c r="B926" s="90" t="s">
        <v>954</v>
      </c>
      <c r="C926" s="73"/>
      <c r="D926" s="59" t="s">
        <v>1639</v>
      </c>
      <c r="E926" s="176">
        <v>8</v>
      </c>
      <c r="F926" s="102" t="s">
        <v>998</v>
      </c>
      <c r="G926" s="102"/>
      <c r="H926" s="102"/>
      <c r="I926" s="43">
        <v>0</v>
      </c>
      <c r="J926" s="43">
        <f t="shared" si="42"/>
        <v>0</v>
      </c>
      <c r="K926" s="45">
        <f t="shared" si="43"/>
        <v>0</v>
      </c>
      <c r="L926" s="51">
        <f t="shared" si="33"/>
        <v>0</v>
      </c>
      <c r="M926" s="55"/>
      <c r="R926" s="174"/>
    </row>
    <row r="927" spans="1:18" ht="51.75" x14ac:dyDescent="0.25">
      <c r="A927" s="85">
        <v>925</v>
      </c>
      <c r="B927" s="93" t="s">
        <v>955</v>
      </c>
      <c r="C927" s="73"/>
      <c r="D927" s="73" t="s">
        <v>1638</v>
      </c>
      <c r="E927" s="176">
        <v>8</v>
      </c>
      <c r="F927" s="102" t="s">
        <v>1005</v>
      </c>
      <c r="G927" s="102"/>
      <c r="H927" s="102"/>
      <c r="I927" s="43">
        <v>0</v>
      </c>
      <c r="J927" s="43">
        <f t="shared" si="42"/>
        <v>0</v>
      </c>
      <c r="K927" s="45">
        <f t="shared" ref="K927:K936" si="44">SUM(I927:J927)</f>
        <v>0</v>
      </c>
      <c r="L927" s="51">
        <f t="shared" si="33"/>
        <v>0</v>
      </c>
      <c r="M927" s="55"/>
      <c r="R927" s="174"/>
    </row>
    <row r="928" spans="1:18" ht="33.75" customHeight="1" x14ac:dyDescent="0.25">
      <c r="A928" s="85">
        <v>926</v>
      </c>
      <c r="B928" s="114" t="s">
        <v>1647</v>
      </c>
      <c r="C928" s="107"/>
      <c r="D928" s="107" t="s">
        <v>1638</v>
      </c>
      <c r="E928" s="176">
        <v>400</v>
      </c>
      <c r="F928" s="109" t="s">
        <v>998</v>
      </c>
      <c r="G928" s="109"/>
      <c r="H928" s="109"/>
      <c r="I928" s="110">
        <v>0</v>
      </c>
      <c r="J928" s="110">
        <f t="shared" si="42"/>
        <v>0</v>
      </c>
      <c r="K928" s="111">
        <f t="shared" ref="K928:K930" si="45">SUM(I928:J928)</f>
        <v>0</v>
      </c>
      <c r="L928" s="112">
        <f t="shared" si="33"/>
        <v>0</v>
      </c>
      <c r="M928" s="113"/>
      <c r="R928" s="174"/>
    </row>
    <row r="929" spans="1:18" ht="24" customHeight="1" x14ac:dyDescent="0.25">
      <c r="A929" s="85">
        <v>927</v>
      </c>
      <c r="B929" s="116" t="s">
        <v>34</v>
      </c>
      <c r="C929" s="107"/>
      <c r="D929" s="107" t="s">
        <v>1638</v>
      </c>
      <c r="E929" s="176">
        <v>90</v>
      </c>
      <c r="F929" s="109" t="s">
        <v>998</v>
      </c>
      <c r="G929" s="109"/>
      <c r="H929" s="109"/>
      <c r="I929" s="110">
        <v>0</v>
      </c>
      <c r="J929" s="110">
        <f t="shared" ref="J929:J937" si="46">E929*I929</f>
        <v>0</v>
      </c>
      <c r="K929" s="111">
        <f t="shared" si="45"/>
        <v>0</v>
      </c>
      <c r="L929" s="112">
        <f t="shared" si="33"/>
        <v>0</v>
      </c>
      <c r="M929" s="113"/>
      <c r="R929" s="174"/>
    </row>
    <row r="930" spans="1:18" ht="33" customHeight="1" x14ac:dyDescent="0.25">
      <c r="A930" s="85">
        <v>928</v>
      </c>
      <c r="B930" s="117" t="s">
        <v>35</v>
      </c>
      <c r="C930" s="107"/>
      <c r="D930" s="107" t="s">
        <v>1638</v>
      </c>
      <c r="E930" s="176">
        <v>75</v>
      </c>
      <c r="F930" s="109" t="s">
        <v>1648</v>
      </c>
      <c r="G930" s="109"/>
      <c r="H930" s="109"/>
      <c r="I930" s="110">
        <v>0</v>
      </c>
      <c r="J930" s="110">
        <f t="shared" si="46"/>
        <v>0</v>
      </c>
      <c r="K930" s="111">
        <f t="shared" si="45"/>
        <v>0</v>
      </c>
      <c r="L930" s="112">
        <f t="shared" si="33"/>
        <v>0</v>
      </c>
      <c r="M930" s="113"/>
      <c r="R930" s="174"/>
    </row>
    <row r="931" spans="1:18" ht="33" customHeight="1" x14ac:dyDescent="0.25">
      <c r="A931" s="85">
        <v>929</v>
      </c>
      <c r="B931" s="117" t="s">
        <v>38</v>
      </c>
      <c r="C931" s="107"/>
      <c r="D931" s="107" t="s">
        <v>1638</v>
      </c>
      <c r="E931" s="176">
        <v>115</v>
      </c>
      <c r="F931" s="115" t="s">
        <v>1651</v>
      </c>
      <c r="G931" s="115"/>
      <c r="H931" s="115"/>
      <c r="I931" s="110">
        <v>0</v>
      </c>
      <c r="J931" s="110">
        <f t="shared" si="46"/>
        <v>0</v>
      </c>
      <c r="K931" s="111">
        <f t="shared" si="44"/>
        <v>0</v>
      </c>
      <c r="L931" s="112">
        <f t="shared" si="33"/>
        <v>0</v>
      </c>
      <c r="M931" s="113"/>
      <c r="R931" s="174"/>
    </row>
    <row r="932" spans="1:18" ht="33" customHeight="1" x14ac:dyDescent="0.25">
      <c r="A932" s="85">
        <v>930</v>
      </c>
      <c r="B932" s="117" t="s">
        <v>39</v>
      </c>
      <c r="C932" s="107"/>
      <c r="D932" s="107" t="s">
        <v>1638</v>
      </c>
      <c r="E932" s="176">
        <v>100</v>
      </c>
      <c r="F932" s="115" t="s">
        <v>1652</v>
      </c>
      <c r="G932" s="115"/>
      <c r="H932" s="115"/>
      <c r="I932" s="110">
        <v>0</v>
      </c>
      <c r="J932" s="110">
        <f t="shared" si="46"/>
        <v>0</v>
      </c>
      <c r="K932" s="111">
        <f t="shared" si="44"/>
        <v>0</v>
      </c>
      <c r="L932" s="112">
        <f t="shared" si="33"/>
        <v>0</v>
      </c>
      <c r="M932" s="113"/>
      <c r="R932" s="174"/>
    </row>
    <row r="933" spans="1:18" ht="33" customHeight="1" x14ac:dyDescent="0.25">
      <c r="A933" s="85">
        <v>931</v>
      </c>
      <c r="B933" s="117" t="s">
        <v>40</v>
      </c>
      <c r="C933" s="107"/>
      <c r="D933" s="107" t="s">
        <v>1638</v>
      </c>
      <c r="E933" s="176">
        <v>1165</v>
      </c>
      <c r="F933" s="118" t="s">
        <v>1650</v>
      </c>
      <c r="G933" s="215"/>
      <c r="H933" s="215"/>
      <c r="I933" s="110">
        <v>0</v>
      </c>
      <c r="J933" s="110">
        <f t="shared" si="46"/>
        <v>0</v>
      </c>
      <c r="K933" s="111">
        <f t="shared" ref="K933:K935" si="47">SUM(I933:J933)</f>
        <v>0</v>
      </c>
      <c r="L933" s="112">
        <f t="shared" si="33"/>
        <v>0</v>
      </c>
      <c r="M933" s="113"/>
      <c r="R933" s="174"/>
    </row>
    <row r="934" spans="1:18" ht="20.25" customHeight="1" x14ac:dyDescent="0.25">
      <c r="A934" s="85">
        <v>932</v>
      </c>
      <c r="B934" s="120" t="s">
        <v>1653</v>
      </c>
      <c r="C934" s="73"/>
      <c r="D934" s="73" t="s">
        <v>1638</v>
      </c>
      <c r="E934" s="176">
        <v>130</v>
      </c>
      <c r="F934" s="134" t="s">
        <v>1012</v>
      </c>
      <c r="G934" s="134"/>
      <c r="H934" s="134"/>
      <c r="I934" s="43">
        <v>0</v>
      </c>
      <c r="J934" s="43">
        <f t="shared" si="46"/>
        <v>0</v>
      </c>
      <c r="K934" s="45">
        <f t="shared" si="47"/>
        <v>0</v>
      </c>
      <c r="L934" s="51">
        <f t="shared" si="33"/>
        <v>0</v>
      </c>
      <c r="M934" s="55"/>
      <c r="R934" s="174"/>
    </row>
    <row r="935" spans="1:18" ht="20.25" customHeight="1" x14ac:dyDescent="0.25">
      <c r="A935" s="85">
        <v>933</v>
      </c>
      <c r="B935" s="120" t="s">
        <v>1654</v>
      </c>
      <c r="C935" s="73"/>
      <c r="D935" s="73" t="s">
        <v>1638</v>
      </c>
      <c r="E935" s="176">
        <v>800</v>
      </c>
      <c r="F935" s="134" t="s">
        <v>1012</v>
      </c>
      <c r="G935" s="134"/>
      <c r="H935" s="134"/>
      <c r="I935" s="43">
        <v>0</v>
      </c>
      <c r="J935" s="43">
        <f t="shared" si="46"/>
        <v>0</v>
      </c>
      <c r="K935" s="45">
        <f t="shared" si="47"/>
        <v>0</v>
      </c>
      <c r="L935" s="51">
        <f t="shared" si="33"/>
        <v>0</v>
      </c>
      <c r="M935" s="55"/>
      <c r="R935" s="174"/>
    </row>
    <row r="936" spans="1:18" ht="20.25" customHeight="1" x14ac:dyDescent="0.25">
      <c r="A936" s="85">
        <v>934</v>
      </c>
      <c r="B936" s="120" t="s">
        <v>1655</v>
      </c>
      <c r="C936" s="73"/>
      <c r="D936" s="73" t="s">
        <v>1638</v>
      </c>
      <c r="E936" s="176">
        <v>200</v>
      </c>
      <c r="F936" s="134" t="s">
        <v>1012</v>
      </c>
      <c r="G936" s="134"/>
      <c r="H936" s="134"/>
      <c r="I936" s="43">
        <v>0</v>
      </c>
      <c r="J936" s="43">
        <f t="shared" si="46"/>
        <v>0</v>
      </c>
      <c r="K936" s="45">
        <f t="shared" si="44"/>
        <v>0</v>
      </c>
      <c r="L936" s="51">
        <f t="shared" si="33"/>
        <v>0</v>
      </c>
      <c r="M936" s="55"/>
      <c r="R936" s="174"/>
    </row>
    <row r="937" spans="1:18" ht="20.25" customHeight="1" x14ac:dyDescent="0.25">
      <c r="A937" s="131">
        <v>935</v>
      </c>
      <c r="B937" s="162" t="s">
        <v>1656</v>
      </c>
      <c r="C937" s="73"/>
      <c r="D937" s="73" t="s">
        <v>1638</v>
      </c>
      <c r="E937" s="176">
        <v>935</v>
      </c>
      <c r="F937" s="134" t="s">
        <v>1012</v>
      </c>
      <c r="G937" s="134"/>
      <c r="H937" s="134"/>
      <c r="I937" s="43">
        <v>0</v>
      </c>
      <c r="J937" s="43">
        <f t="shared" si="46"/>
        <v>0</v>
      </c>
      <c r="K937" s="45">
        <f t="shared" si="43"/>
        <v>0</v>
      </c>
      <c r="L937" s="51">
        <f t="shared" si="33"/>
        <v>0</v>
      </c>
      <c r="M937" s="55"/>
      <c r="R937" s="174"/>
    </row>
    <row r="938" spans="1:18" ht="25.5" x14ac:dyDescent="0.25">
      <c r="A938" s="27"/>
      <c r="B938" s="27"/>
      <c r="C938" s="29" t="s">
        <v>33</v>
      </c>
      <c r="D938" s="30"/>
      <c r="E938" s="30"/>
      <c r="F938" s="31"/>
      <c r="G938" s="31"/>
      <c r="H938" s="31"/>
      <c r="I938" s="32"/>
      <c r="J938" s="46"/>
      <c r="K938" s="52">
        <f>SUM(J3:J937)</f>
        <v>0</v>
      </c>
      <c r="L938" s="46">
        <f t="shared" si="43"/>
        <v>0</v>
      </c>
      <c r="M938" s="53">
        <f>SUM(L3:L937)</f>
        <v>0</v>
      </c>
      <c r="R938" s="174"/>
    </row>
    <row r="939" spans="1:18" x14ac:dyDescent="0.25">
      <c r="A939" s="27"/>
      <c r="B939" s="27"/>
      <c r="C939" s="29"/>
      <c r="D939" s="30"/>
      <c r="E939" s="30"/>
      <c r="F939" s="31"/>
      <c r="G939" s="31"/>
      <c r="H939" s="31"/>
      <c r="I939" s="32"/>
      <c r="J939" s="46"/>
      <c r="K939" s="52"/>
      <c r="L939" s="46"/>
      <c r="M939" s="53"/>
      <c r="R939" s="174"/>
    </row>
    <row r="940" spans="1:18" ht="19.5" customHeight="1" x14ac:dyDescent="0.25">
      <c r="A940" s="163"/>
      <c r="B940" s="60"/>
      <c r="C940" s="60"/>
      <c r="D940" s="60"/>
      <c r="E940" s="60"/>
      <c r="F940" s="60"/>
      <c r="G940" s="60"/>
      <c r="H940" s="60"/>
      <c r="I940" s="60"/>
      <c r="J940" s="60"/>
      <c r="K940" s="60"/>
      <c r="L940" s="60"/>
      <c r="M940" s="34"/>
      <c r="R940" s="174"/>
    </row>
    <row r="941" spans="1:18" ht="19.5" customHeight="1" x14ac:dyDescent="0.25">
      <c r="A941" s="195" t="s">
        <v>1768</v>
      </c>
      <c r="B941" s="196"/>
      <c r="C941" s="197"/>
      <c r="D941" s="197"/>
      <c r="E941" s="197"/>
      <c r="F941" s="197"/>
      <c r="G941" s="197"/>
      <c r="H941" s="197"/>
      <c r="I941" s="197"/>
      <c r="J941" s="197"/>
      <c r="K941" s="197"/>
      <c r="L941" s="60"/>
      <c r="M941" s="34"/>
      <c r="R941" s="174"/>
    </row>
    <row r="942" spans="1:18" ht="19.5" customHeight="1" x14ac:dyDescent="0.25">
      <c r="A942" s="195" t="s">
        <v>1767</v>
      </c>
      <c r="B942" s="196"/>
      <c r="C942" s="197"/>
      <c r="D942" s="197"/>
      <c r="E942" s="197"/>
      <c r="F942" s="197"/>
      <c r="G942" s="197"/>
      <c r="H942" s="197"/>
      <c r="I942" s="197"/>
      <c r="J942" s="197"/>
      <c r="K942" s="197"/>
      <c r="L942" s="60"/>
      <c r="M942" s="34"/>
      <c r="R942" s="174"/>
    </row>
    <row r="943" spans="1:18" x14ac:dyDescent="0.25">
      <c r="A943" s="235" t="s">
        <v>1766</v>
      </c>
      <c r="B943" s="235"/>
      <c r="C943" s="235"/>
      <c r="D943" s="235"/>
      <c r="E943" s="235"/>
      <c r="F943" s="235"/>
      <c r="G943" s="235"/>
      <c r="H943" s="235"/>
      <c r="I943" s="235"/>
      <c r="J943" s="235"/>
      <c r="K943" s="235"/>
      <c r="L943" s="33"/>
      <c r="M943" s="38"/>
      <c r="R943" s="174"/>
    </row>
    <row r="944" spans="1:18" x14ac:dyDescent="0.25">
      <c r="A944" s="198" t="s">
        <v>1769</v>
      </c>
      <c r="B944" s="198"/>
      <c r="C944" s="198"/>
      <c r="D944" s="198"/>
      <c r="E944" s="198"/>
      <c r="F944" s="193"/>
      <c r="G944" s="193"/>
      <c r="H944" s="193"/>
      <c r="I944" s="193"/>
      <c r="J944" s="194"/>
      <c r="K944" s="194"/>
      <c r="L944" s="40"/>
      <c r="M944" s="40"/>
      <c r="R944" s="174"/>
    </row>
    <row r="945" spans="1:18" x14ac:dyDescent="0.25">
      <c r="A945" s="198" t="s">
        <v>1694</v>
      </c>
      <c r="B945" s="198"/>
      <c r="C945" s="198"/>
      <c r="D945" s="198"/>
      <c r="E945" s="198"/>
      <c r="F945" s="193"/>
      <c r="G945" s="193"/>
      <c r="H945" s="193"/>
      <c r="I945" s="193"/>
      <c r="J945" s="194"/>
      <c r="K945" s="194"/>
      <c r="L945" s="40"/>
      <c r="M945" s="40"/>
      <c r="R945" s="174"/>
    </row>
    <row r="946" spans="1:18" x14ac:dyDescent="0.25">
      <c r="A946" s="198" t="s">
        <v>1695</v>
      </c>
      <c r="B946" s="198"/>
      <c r="C946" s="198"/>
      <c r="D946" s="198"/>
      <c r="E946" s="198"/>
      <c r="F946" s="193"/>
      <c r="G946" s="193"/>
      <c r="H946" s="193"/>
      <c r="I946" s="193"/>
      <c r="J946" s="194"/>
      <c r="K946" s="194"/>
      <c r="L946" s="40"/>
      <c r="M946" s="40"/>
      <c r="R946" s="174"/>
    </row>
    <row r="947" spans="1:18" x14ac:dyDescent="0.25">
      <c r="A947" s="198" t="s">
        <v>1696</v>
      </c>
      <c r="B947" s="198"/>
      <c r="C947" s="198"/>
      <c r="D947" s="198"/>
      <c r="E947" s="198"/>
      <c r="F947" s="193"/>
      <c r="G947" s="193"/>
      <c r="H947" s="193"/>
      <c r="I947" s="193"/>
      <c r="J947" s="194"/>
      <c r="K947" s="194"/>
      <c r="L947" s="40"/>
      <c r="M947" s="40"/>
      <c r="R947" s="174"/>
    </row>
    <row r="948" spans="1:18" x14ac:dyDescent="0.25">
      <c r="A948" s="194"/>
      <c r="B948" s="169"/>
      <c r="C948" s="194"/>
      <c r="D948" s="194"/>
      <c r="E948" s="194"/>
      <c r="F948" s="193"/>
      <c r="G948" s="193"/>
      <c r="H948" s="193"/>
      <c r="I948" s="193"/>
      <c r="J948" s="194"/>
      <c r="K948" s="194"/>
      <c r="L948" s="40"/>
      <c r="M948" s="40"/>
      <c r="R948" s="174"/>
    </row>
    <row r="949" spans="1:18" x14ac:dyDescent="0.25">
      <c r="A949" s="199"/>
      <c r="B949" s="169"/>
      <c r="C949" s="194"/>
      <c r="D949" s="194"/>
      <c r="E949" s="194"/>
      <c r="F949" s="193"/>
      <c r="G949" s="193"/>
      <c r="H949" s="193"/>
      <c r="I949" s="193"/>
      <c r="J949" s="194"/>
      <c r="K949" s="194"/>
      <c r="L949" s="37"/>
      <c r="M949" s="38"/>
      <c r="R949" s="174"/>
    </row>
    <row r="950" spans="1:18" x14ac:dyDescent="0.25">
      <c r="A950" s="224" t="s">
        <v>1697</v>
      </c>
      <c r="B950" s="225"/>
      <c r="C950" s="225"/>
      <c r="D950" s="225"/>
      <c r="E950" s="225"/>
      <c r="F950" s="225"/>
      <c r="G950" s="225"/>
      <c r="H950" s="225"/>
      <c r="I950" s="226"/>
      <c r="J950"/>
      <c r="L950" s="33"/>
      <c r="M950" s="38"/>
      <c r="R950" s="174"/>
    </row>
    <row r="951" spans="1:18" ht="60" x14ac:dyDescent="0.25">
      <c r="A951" s="200" t="s">
        <v>1698</v>
      </c>
      <c r="B951" s="201" t="s">
        <v>1699</v>
      </c>
      <c r="C951" s="202"/>
      <c r="D951" s="202"/>
      <c r="E951" s="202"/>
      <c r="F951" s="203"/>
      <c r="G951" s="203"/>
      <c r="H951" s="203"/>
      <c r="I951" s="204" t="s">
        <v>1055</v>
      </c>
      <c r="J951"/>
      <c r="R951" s="174"/>
    </row>
    <row r="952" spans="1:18" x14ac:dyDescent="0.25">
      <c r="A952" s="205" t="s">
        <v>1700</v>
      </c>
      <c r="B952" s="206" t="s">
        <v>1701</v>
      </c>
      <c r="C952" s="207"/>
      <c r="D952" s="207"/>
      <c r="E952" s="207"/>
      <c r="F952" s="208"/>
      <c r="G952" s="208"/>
      <c r="H952" s="208"/>
      <c r="I952" s="209" t="s">
        <v>1666</v>
      </c>
      <c r="J952"/>
      <c r="R952" s="174"/>
    </row>
    <row r="953" spans="1:18" x14ac:dyDescent="0.25">
      <c r="A953" s="205" t="s">
        <v>1702</v>
      </c>
      <c r="B953" s="206" t="s">
        <v>1703</v>
      </c>
      <c r="C953" s="207"/>
      <c r="D953" s="207"/>
      <c r="E953" s="207"/>
      <c r="F953" s="208"/>
      <c r="G953" s="208"/>
      <c r="H953" s="208"/>
      <c r="I953" s="209" t="s">
        <v>1666</v>
      </c>
      <c r="J953"/>
      <c r="R953" s="174"/>
    </row>
    <row r="954" spans="1:18" x14ac:dyDescent="0.25">
      <c r="A954" s="205" t="s">
        <v>1704</v>
      </c>
      <c r="B954" s="206" t="s">
        <v>1705</v>
      </c>
      <c r="C954" s="207"/>
      <c r="D954" s="207"/>
      <c r="E954" s="207"/>
      <c r="F954" s="208"/>
      <c r="G954" s="208"/>
      <c r="H954" s="208"/>
      <c r="I954" s="209" t="s">
        <v>1666</v>
      </c>
      <c r="J954"/>
      <c r="R954" s="174"/>
    </row>
    <row r="955" spans="1:18" x14ac:dyDescent="0.25">
      <c r="A955" s="205" t="s">
        <v>1706</v>
      </c>
      <c r="B955" s="206" t="s">
        <v>1707</v>
      </c>
      <c r="C955" s="207"/>
      <c r="D955" s="207"/>
      <c r="E955" s="207"/>
      <c r="F955" s="208"/>
      <c r="G955" s="208"/>
      <c r="H955" s="208"/>
      <c r="I955" s="209" t="s">
        <v>1666</v>
      </c>
      <c r="J955"/>
      <c r="R955" s="174"/>
    </row>
    <row r="956" spans="1:18" x14ac:dyDescent="0.25">
      <c r="A956" s="205" t="s">
        <v>1708</v>
      </c>
      <c r="B956" s="206" t="s">
        <v>1709</v>
      </c>
      <c r="C956" s="207"/>
      <c r="D956" s="207"/>
      <c r="E956" s="207"/>
      <c r="F956" s="208"/>
      <c r="G956" s="208"/>
      <c r="H956" s="208"/>
      <c r="I956" s="209" t="s">
        <v>1666</v>
      </c>
      <c r="J956"/>
      <c r="R956" s="174"/>
    </row>
    <row r="957" spans="1:18" x14ac:dyDescent="0.25">
      <c r="A957" s="205" t="s">
        <v>1710</v>
      </c>
      <c r="B957" s="206" t="s">
        <v>1711</v>
      </c>
      <c r="C957" s="207"/>
      <c r="D957" s="207"/>
      <c r="E957" s="207"/>
      <c r="F957" s="208"/>
      <c r="G957" s="208"/>
      <c r="H957" s="208"/>
      <c r="I957" s="209" t="s">
        <v>1666</v>
      </c>
      <c r="J957"/>
      <c r="R957" s="174"/>
    </row>
    <row r="958" spans="1:18" x14ac:dyDescent="0.25">
      <c r="A958" s="205" t="s">
        <v>1712</v>
      </c>
      <c r="B958" s="206" t="s">
        <v>1713</v>
      </c>
      <c r="C958" s="207"/>
      <c r="D958" s="207"/>
      <c r="E958" s="207"/>
      <c r="F958" s="208"/>
      <c r="G958" s="208"/>
      <c r="H958" s="208"/>
      <c r="I958" s="209" t="s">
        <v>1666</v>
      </c>
      <c r="J958"/>
      <c r="R958" s="174"/>
    </row>
    <row r="959" spans="1:18" x14ac:dyDescent="0.25">
      <c r="A959" s="205" t="s">
        <v>1714</v>
      </c>
      <c r="B959" s="206" t="s">
        <v>1715</v>
      </c>
      <c r="C959" s="207"/>
      <c r="D959" s="207"/>
      <c r="E959" s="207"/>
      <c r="F959" s="208"/>
      <c r="G959" s="208"/>
      <c r="H959" s="208"/>
      <c r="I959" s="209" t="s">
        <v>1666</v>
      </c>
      <c r="J959"/>
      <c r="R959" s="174"/>
    </row>
    <row r="960" spans="1:18" x14ac:dyDescent="0.25">
      <c r="A960" s="205" t="s">
        <v>1716</v>
      </c>
      <c r="B960" s="206" t="s">
        <v>1717</v>
      </c>
      <c r="C960" s="207"/>
      <c r="D960" s="207"/>
      <c r="E960" s="207"/>
      <c r="F960" s="208"/>
      <c r="G960" s="208"/>
      <c r="H960" s="208"/>
      <c r="I960" s="209" t="s">
        <v>1666</v>
      </c>
      <c r="J960"/>
      <c r="R960" s="174"/>
    </row>
    <row r="961" spans="1:18" x14ac:dyDescent="0.25">
      <c r="A961" s="205" t="s">
        <v>1718</v>
      </c>
      <c r="B961" s="206" t="s">
        <v>1719</v>
      </c>
      <c r="C961" s="207"/>
      <c r="D961" s="207"/>
      <c r="E961" s="207"/>
      <c r="F961" s="208"/>
      <c r="G961" s="208"/>
      <c r="H961" s="208"/>
      <c r="I961" s="209" t="s">
        <v>1666</v>
      </c>
      <c r="J961"/>
      <c r="R961" s="174"/>
    </row>
    <row r="962" spans="1:18" x14ac:dyDescent="0.25">
      <c r="A962" s="205" t="s">
        <v>1720</v>
      </c>
      <c r="B962" s="206" t="s">
        <v>1721</v>
      </c>
      <c r="C962" s="207"/>
      <c r="D962" s="207"/>
      <c r="E962" s="207"/>
      <c r="F962" s="208"/>
      <c r="G962" s="208"/>
      <c r="H962" s="208"/>
      <c r="I962" s="209" t="s">
        <v>1666</v>
      </c>
      <c r="J962"/>
      <c r="R962" s="174"/>
    </row>
    <row r="963" spans="1:18" x14ac:dyDescent="0.25">
      <c r="A963" s="205" t="s">
        <v>1722</v>
      </c>
      <c r="B963" s="206" t="s">
        <v>1723</v>
      </c>
      <c r="C963" s="207"/>
      <c r="D963" s="207"/>
      <c r="E963" s="207"/>
      <c r="F963" s="208"/>
      <c r="G963" s="208"/>
      <c r="H963" s="208"/>
      <c r="I963" s="209" t="s">
        <v>1666</v>
      </c>
      <c r="J963"/>
      <c r="R963" s="174"/>
    </row>
    <row r="964" spans="1:18" x14ac:dyDescent="0.25">
      <c r="A964" s="205" t="s">
        <v>1724</v>
      </c>
      <c r="B964" s="206" t="s">
        <v>1725</v>
      </c>
      <c r="C964" s="207"/>
      <c r="D964" s="207"/>
      <c r="E964" s="207"/>
      <c r="F964" s="208"/>
      <c r="G964" s="208"/>
      <c r="H964" s="208"/>
      <c r="I964" s="209" t="s">
        <v>1666</v>
      </c>
      <c r="J964"/>
      <c r="R964" s="174"/>
    </row>
    <row r="965" spans="1:18" x14ac:dyDescent="0.25">
      <c r="B965" s="165"/>
      <c r="F965" s="164"/>
      <c r="G965" s="164"/>
      <c r="H965" s="164"/>
      <c r="I965" s="164"/>
      <c r="J965"/>
      <c r="R965" s="174"/>
    </row>
    <row r="966" spans="1:18" x14ac:dyDescent="0.25">
      <c r="A966" s="229" t="s">
        <v>1776</v>
      </c>
      <c r="B966" s="229"/>
      <c r="C966" s="229"/>
      <c r="D966" s="229"/>
      <c r="E966" s="229"/>
      <c r="F966" s="229"/>
      <c r="G966" s="229"/>
      <c r="H966" s="229"/>
      <c r="I966" s="229"/>
      <c r="J966"/>
      <c r="R966" s="174"/>
    </row>
    <row r="967" spans="1:18" x14ac:dyDescent="0.25">
      <c r="B967" s="190"/>
      <c r="C967" s="173"/>
      <c r="D967" s="173"/>
      <c r="E967" s="173"/>
      <c r="F967" s="191"/>
      <c r="G967" s="191"/>
      <c r="H967" s="191"/>
      <c r="I967" s="191"/>
      <c r="J967" s="173"/>
      <c r="K967" s="173"/>
      <c r="R967" s="174"/>
    </row>
    <row r="968" spans="1:18" x14ac:dyDescent="0.25">
      <c r="A968" s="189" t="s">
        <v>1726</v>
      </c>
      <c r="B968" s="192"/>
      <c r="C968" s="173"/>
      <c r="D968" s="173"/>
      <c r="E968" s="173"/>
      <c r="F968" s="191"/>
      <c r="G968" s="191"/>
      <c r="H968" s="191"/>
      <c r="I968" s="191"/>
      <c r="J968" s="173"/>
      <c r="K968" s="173"/>
      <c r="R968" s="174"/>
    </row>
    <row r="969" spans="1:18" ht="74.25" customHeight="1" x14ac:dyDescent="0.25">
      <c r="A969" s="227" t="s">
        <v>1770</v>
      </c>
      <c r="B969" s="227"/>
      <c r="C969" s="227"/>
      <c r="D969" s="227"/>
      <c r="E969" s="227"/>
      <c r="F969" s="227"/>
      <c r="G969" s="227"/>
      <c r="H969" s="227"/>
      <c r="I969" s="227"/>
      <c r="J969" s="227"/>
      <c r="K969" s="227"/>
      <c r="R969" s="174"/>
    </row>
    <row r="970" spans="1:18" ht="70.5" customHeight="1" x14ac:dyDescent="0.25">
      <c r="A970" s="227" t="s">
        <v>1771</v>
      </c>
      <c r="B970" s="227"/>
      <c r="C970" s="227"/>
      <c r="D970" s="227"/>
      <c r="E970" s="227"/>
      <c r="F970" s="227"/>
      <c r="G970" s="227"/>
      <c r="H970" s="227"/>
      <c r="I970" s="227"/>
      <c r="J970" s="227"/>
      <c r="K970" s="227"/>
      <c r="R970" s="174"/>
    </row>
    <row r="971" spans="1:18" x14ac:dyDescent="0.25">
      <c r="A971" s="217" t="s">
        <v>1772</v>
      </c>
      <c r="B971" s="217"/>
      <c r="C971" s="217"/>
      <c r="D971" s="217"/>
      <c r="E971" s="217"/>
      <c r="F971" s="217"/>
      <c r="G971" s="217"/>
      <c r="H971" s="217"/>
      <c r="I971" s="217"/>
      <c r="J971" s="217"/>
      <c r="K971" s="217"/>
      <c r="R971" s="174"/>
    </row>
    <row r="972" spans="1:18" ht="49.5" customHeight="1" x14ac:dyDescent="0.25">
      <c r="A972" s="217" t="s">
        <v>1773</v>
      </c>
      <c r="B972" s="217"/>
      <c r="C972" s="217"/>
      <c r="D972" s="217"/>
      <c r="E972" s="217"/>
      <c r="F972" s="217"/>
      <c r="G972" s="217"/>
      <c r="H972" s="217"/>
      <c r="I972" s="217"/>
      <c r="J972" s="217"/>
      <c r="K972" s="217"/>
      <c r="R972" s="174"/>
    </row>
    <row r="973" spans="1:18" x14ac:dyDescent="0.25">
      <c r="B973" s="165"/>
      <c r="F973" s="164"/>
      <c r="G973" s="164"/>
      <c r="H973" s="164"/>
      <c r="I973" s="164"/>
      <c r="J973"/>
      <c r="R973" s="174"/>
    </row>
    <row r="974" spans="1:18" x14ac:dyDescent="0.25">
      <c r="A974" s="166" t="s">
        <v>0</v>
      </c>
      <c r="B974" s="228" t="s">
        <v>1727</v>
      </c>
      <c r="C974" s="228"/>
      <c r="D974" s="228"/>
      <c r="E974" s="228"/>
      <c r="F974" s="228"/>
      <c r="G974" s="228"/>
      <c r="H974" s="228"/>
      <c r="I974" s="228"/>
      <c r="J974" s="228"/>
      <c r="K974" s="228"/>
      <c r="R974" s="174"/>
    </row>
    <row r="975" spans="1:18" x14ac:dyDescent="0.25">
      <c r="B975" s="165"/>
      <c r="F975" s="164"/>
      <c r="G975" s="164"/>
      <c r="H975" s="164"/>
      <c r="I975" s="164"/>
      <c r="J975"/>
      <c r="R975" s="174"/>
    </row>
    <row r="976" spans="1:18" ht="20.25" customHeight="1" x14ac:dyDescent="0.25">
      <c r="A976" s="166" t="s">
        <v>2</v>
      </c>
      <c r="B976" s="167" t="s">
        <v>1728</v>
      </c>
      <c r="C976" s="167"/>
      <c r="D976" s="167"/>
      <c r="E976" s="167"/>
      <c r="F976" s="167"/>
      <c r="G976" s="167"/>
      <c r="H976" s="167"/>
      <c r="I976" s="167"/>
      <c r="J976" s="167"/>
      <c r="K976" s="167"/>
      <c r="R976" s="174"/>
    </row>
    <row r="977" spans="1:18" x14ac:dyDescent="0.25">
      <c r="B977" s="217" t="s">
        <v>1729</v>
      </c>
      <c r="C977" s="217"/>
      <c r="D977" s="217"/>
      <c r="E977" s="217"/>
      <c r="F977" s="217"/>
      <c r="G977" s="217"/>
      <c r="H977" s="217"/>
      <c r="I977" s="217"/>
      <c r="J977" s="217"/>
      <c r="K977" s="217"/>
      <c r="R977" s="174"/>
    </row>
    <row r="978" spans="1:18" x14ac:dyDescent="0.25">
      <c r="B978" s="217" t="s">
        <v>1730</v>
      </c>
      <c r="C978" s="217"/>
      <c r="D978" s="217"/>
      <c r="E978" s="217"/>
      <c r="F978" s="217"/>
      <c r="G978" s="217"/>
      <c r="H978" s="217"/>
      <c r="I978" s="217"/>
      <c r="J978" s="217"/>
      <c r="K978" s="217"/>
      <c r="R978" s="174"/>
    </row>
    <row r="979" spans="1:18" x14ac:dyDescent="0.25">
      <c r="B979" s="217" t="s">
        <v>1731</v>
      </c>
      <c r="C979" s="217"/>
      <c r="D979" s="217"/>
      <c r="E979" s="217"/>
      <c r="F979" s="217"/>
      <c r="G979" s="217"/>
      <c r="H979" s="217"/>
      <c r="I979" s="217"/>
      <c r="J979" s="217"/>
      <c r="K979" s="217"/>
      <c r="R979" s="174"/>
    </row>
    <row r="980" spans="1:18" x14ac:dyDescent="0.25">
      <c r="B980" s="217" t="s">
        <v>1732</v>
      </c>
      <c r="C980" s="217"/>
      <c r="D980" s="217"/>
      <c r="E980" s="217"/>
      <c r="F980" s="217"/>
      <c r="G980" s="217"/>
      <c r="H980" s="217"/>
      <c r="I980" s="217"/>
      <c r="J980" s="217"/>
      <c r="K980" s="217"/>
      <c r="R980" s="174"/>
    </row>
    <row r="981" spans="1:18" x14ac:dyDescent="0.25">
      <c r="B981" s="217" t="s">
        <v>1733</v>
      </c>
      <c r="C981" s="217"/>
      <c r="D981" s="217"/>
      <c r="E981" s="217"/>
      <c r="F981" s="217"/>
      <c r="G981" s="217"/>
      <c r="H981" s="217"/>
      <c r="I981" s="217"/>
      <c r="J981" s="217"/>
      <c r="K981" s="217"/>
      <c r="R981" s="174"/>
    </row>
    <row r="982" spans="1:18" x14ac:dyDescent="0.25">
      <c r="B982" s="217" t="s">
        <v>1734</v>
      </c>
      <c r="C982" s="217"/>
      <c r="D982" s="217"/>
      <c r="E982" s="217"/>
      <c r="F982" s="217"/>
      <c r="G982" s="217"/>
      <c r="H982" s="217"/>
      <c r="I982" s="217"/>
      <c r="J982" s="217"/>
      <c r="K982" s="217"/>
      <c r="R982" s="174"/>
    </row>
    <row r="983" spans="1:18" x14ac:dyDescent="0.25">
      <c r="B983" s="165"/>
      <c r="F983" s="164"/>
      <c r="G983" s="164"/>
      <c r="H983" s="164"/>
      <c r="I983" s="164"/>
      <c r="J983"/>
      <c r="R983" s="174"/>
    </row>
    <row r="984" spans="1:18" x14ac:dyDescent="0.25">
      <c r="B984" s="165"/>
      <c r="F984" s="164"/>
      <c r="G984" s="164"/>
      <c r="H984" s="164"/>
      <c r="I984" s="164"/>
      <c r="J984"/>
      <c r="R984" s="174"/>
    </row>
    <row r="985" spans="1:18" x14ac:dyDescent="0.25">
      <c r="A985" s="168" t="s">
        <v>4</v>
      </c>
      <c r="B985" s="219" t="s">
        <v>1735</v>
      </c>
      <c r="C985" s="219"/>
      <c r="D985" s="219"/>
      <c r="E985" s="219"/>
      <c r="F985" s="219"/>
      <c r="G985" s="219"/>
      <c r="H985" s="219"/>
      <c r="I985" s="219"/>
      <c r="J985" s="219"/>
      <c r="K985" s="219"/>
      <c r="R985" s="174"/>
    </row>
    <row r="986" spans="1:18" x14ac:dyDescent="0.25">
      <c r="B986" s="165"/>
      <c r="F986" s="164"/>
      <c r="G986" s="164"/>
      <c r="H986" s="164"/>
      <c r="I986" s="164"/>
      <c r="J986"/>
      <c r="R986" s="174"/>
    </row>
    <row r="987" spans="1:18" x14ac:dyDescent="0.25">
      <c r="B987" s="216" t="s">
        <v>1736</v>
      </c>
      <c r="C987" s="216"/>
      <c r="D987" s="216"/>
      <c r="E987" s="216"/>
      <c r="F987" s="216"/>
      <c r="G987" s="216"/>
      <c r="H987" s="216"/>
      <c r="I987" s="216"/>
      <c r="J987" s="216"/>
      <c r="K987" s="216"/>
      <c r="R987" s="174"/>
    </row>
    <row r="988" spans="1:18" x14ac:dyDescent="0.25">
      <c r="B988" s="216" t="s">
        <v>1737</v>
      </c>
      <c r="C988" s="216"/>
      <c r="D988" s="216"/>
      <c r="E988" s="216"/>
      <c r="F988" s="216"/>
      <c r="G988" s="216"/>
      <c r="H988" s="216"/>
      <c r="I988" s="216"/>
      <c r="J988" s="216"/>
      <c r="K988" s="216"/>
      <c r="R988" s="174"/>
    </row>
    <row r="989" spans="1:18" x14ac:dyDescent="0.25">
      <c r="B989" s="216" t="s">
        <v>1738</v>
      </c>
      <c r="C989" s="216"/>
      <c r="D989" s="216"/>
      <c r="E989" s="216"/>
      <c r="F989" s="216"/>
      <c r="G989" s="216"/>
      <c r="H989" s="216"/>
      <c r="I989" s="216"/>
      <c r="J989" s="216"/>
      <c r="K989" s="216"/>
      <c r="R989" s="174"/>
    </row>
    <row r="990" spans="1:18" x14ac:dyDescent="0.25">
      <c r="B990" s="220" t="s">
        <v>1739</v>
      </c>
      <c r="C990" s="220"/>
      <c r="D990" s="220"/>
      <c r="E990" s="220"/>
      <c r="F990" s="220"/>
      <c r="G990" s="220"/>
      <c r="H990" s="220"/>
      <c r="I990" s="220"/>
      <c r="J990" s="220"/>
      <c r="K990" s="220"/>
      <c r="R990" s="174"/>
    </row>
    <row r="991" spans="1:18" x14ac:dyDescent="0.25">
      <c r="B991" s="216" t="s">
        <v>1740</v>
      </c>
      <c r="C991" s="216"/>
      <c r="D991" s="216"/>
      <c r="E991" s="216"/>
      <c r="F991" s="216"/>
      <c r="G991" s="216"/>
      <c r="H991" s="216"/>
      <c r="I991" s="216"/>
      <c r="J991" s="216"/>
      <c r="K991" s="216"/>
      <c r="R991" s="174"/>
    </row>
    <row r="992" spans="1:18" x14ac:dyDescent="0.25">
      <c r="B992" s="169" t="s">
        <v>1741</v>
      </c>
      <c r="C992" s="169"/>
      <c r="D992" s="169"/>
      <c r="E992" s="169"/>
      <c r="F992" s="169"/>
      <c r="G992" s="169"/>
      <c r="H992" s="169"/>
      <c r="I992" s="169"/>
      <c r="J992" s="169"/>
      <c r="K992" s="169"/>
      <c r="R992" s="174"/>
    </row>
    <row r="993" spans="1:18" x14ac:dyDescent="0.25">
      <c r="A993" s="170" t="s">
        <v>1742</v>
      </c>
      <c r="B993" s="167"/>
      <c r="F993" s="164"/>
      <c r="G993" s="164"/>
      <c r="H993" s="164"/>
      <c r="I993" s="164"/>
      <c r="J993"/>
      <c r="R993" s="174"/>
    </row>
    <row r="994" spans="1:18" x14ac:dyDescent="0.25">
      <c r="B994" t="s">
        <v>1743</v>
      </c>
      <c r="C994" s="171"/>
      <c r="D994" s="171"/>
      <c r="E994" s="171"/>
      <c r="F994" s="171"/>
      <c r="G994" s="171"/>
      <c r="H994" s="171"/>
      <c r="I994" s="171"/>
      <c r="J994" s="171"/>
      <c r="K994" s="171"/>
      <c r="R994" s="174"/>
    </row>
    <row r="995" spans="1:18" x14ac:dyDescent="0.25">
      <c r="B995" t="s">
        <v>1744</v>
      </c>
      <c r="F995" s="164"/>
      <c r="G995" s="164"/>
      <c r="H995" s="164"/>
      <c r="I995" s="164"/>
      <c r="J995"/>
      <c r="R995" s="174"/>
    </row>
    <row r="996" spans="1:18" x14ac:dyDescent="0.25">
      <c r="A996" s="170" t="s">
        <v>1745</v>
      </c>
      <c r="B996" s="172"/>
      <c r="F996" s="164"/>
      <c r="G996" s="164"/>
      <c r="H996" s="164"/>
      <c r="I996" s="164"/>
      <c r="J996"/>
      <c r="R996" s="174"/>
    </row>
    <row r="997" spans="1:18" x14ac:dyDescent="0.25">
      <c r="B997" t="s">
        <v>1746</v>
      </c>
      <c r="F997" s="164"/>
      <c r="G997" s="164"/>
      <c r="H997" s="164"/>
      <c r="I997" s="164"/>
      <c r="J997"/>
      <c r="R997" s="174"/>
    </row>
    <row r="998" spans="1:18" x14ac:dyDescent="0.25">
      <c r="B998" t="s">
        <v>1747</v>
      </c>
      <c r="F998" s="164"/>
      <c r="G998" s="164"/>
      <c r="H998" s="164"/>
      <c r="I998" s="164"/>
      <c r="J998"/>
      <c r="R998" s="174"/>
    </row>
    <row r="999" spans="1:18" x14ac:dyDescent="0.25">
      <c r="B999" s="165"/>
      <c r="F999" s="164"/>
      <c r="G999" s="164"/>
      <c r="H999" s="164"/>
      <c r="I999" s="164"/>
      <c r="J999"/>
      <c r="R999" s="174"/>
    </row>
    <row r="1000" spans="1:18" ht="32.25" customHeight="1" x14ac:dyDescent="0.25">
      <c r="A1000" s="221" t="s">
        <v>1748</v>
      </c>
      <c r="B1000" s="221"/>
      <c r="C1000" s="221"/>
      <c r="D1000" s="221"/>
      <c r="E1000" s="221"/>
      <c r="F1000" s="221"/>
      <c r="G1000" s="221"/>
      <c r="H1000" s="221"/>
      <c r="I1000" s="221"/>
      <c r="J1000" s="221"/>
      <c r="K1000" s="221"/>
      <c r="R1000" s="174"/>
    </row>
    <row r="1001" spans="1:18" x14ac:dyDescent="0.25">
      <c r="B1001" s="165"/>
      <c r="F1001" s="164"/>
      <c r="G1001" s="164"/>
      <c r="H1001" s="164"/>
      <c r="I1001" s="164"/>
      <c r="J1001"/>
      <c r="R1001" s="174"/>
    </row>
    <row r="1002" spans="1:18" x14ac:dyDescent="0.25">
      <c r="B1002" s="216" t="s">
        <v>1749</v>
      </c>
      <c r="C1002" s="216"/>
      <c r="D1002" s="216"/>
      <c r="E1002" s="216"/>
      <c r="F1002" s="216"/>
      <c r="G1002" s="216"/>
      <c r="H1002" s="216"/>
      <c r="I1002" s="216"/>
      <c r="J1002" s="216"/>
      <c r="K1002" s="216"/>
      <c r="R1002" s="174"/>
    </row>
    <row r="1003" spans="1:18" x14ac:dyDescent="0.25">
      <c r="B1003" s="165"/>
      <c r="F1003" s="164"/>
      <c r="G1003" s="164"/>
      <c r="H1003" s="164"/>
      <c r="I1003" s="164"/>
      <c r="J1003"/>
      <c r="R1003" s="174"/>
    </row>
    <row r="1004" spans="1:18" x14ac:dyDescent="0.25">
      <c r="B1004" s="165"/>
      <c r="F1004" s="164"/>
      <c r="G1004" s="164"/>
      <c r="H1004" s="164"/>
      <c r="I1004" s="164"/>
      <c r="J1004"/>
      <c r="R1004" s="174"/>
    </row>
    <row r="1005" spans="1:18" x14ac:dyDescent="0.25">
      <c r="A1005" s="166" t="s">
        <v>6</v>
      </c>
      <c r="B1005" s="222" t="s">
        <v>1750</v>
      </c>
      <c r="C1005" s="222"/>
      <c r="D1005" s="222"/>
      <c r="E1005" s="222"/>
      <c r="F1005" s="222"/>
      <c r="G1005" s="222"/>
      <c r="H1005" s="222"/>
      <c r="I1005" s="222"/>
      <c r="J1005" s="222"/>
      <c r="K1005" s="222"/>
      <c r="R1005" s="174"/>
    </row>
    <row r="1006" spans="1:18" x14ac:dyDescent="0.25">
      <c r="B1006" s="216" t="s">
        <v>1751</v>
      </c>
      <c r="C1006" s="216"/>
      <c r="D1006" s="216"/>
      <c r="E1006" s="216"/>
      <c r="F1006" s="216"/>
      <c r="G1006" s="216"/>
      <c r="H1006" s="216"/>
      <c r="I1006" s="216"/>
      <c r="J1006" s="216"/>
      <c r="K1006" s="216"/>
      <c r="R1006" s="174"/>
    </row>
    <row r="1007" spans="1:18" x14ac:dyDescent="0.25">
      <c r="B1007" s="223" t="s">
        <v>1752</v>
      </c>
      <c r="C1007" s="223"/>
      <c r="D1007" s="223"/>
      <c r="E1007" s="223"/>
      <c r="F1007" s="223"/>
      <c r="G1007" s="223"/>
      <c r="H1007" s="223"/>
      <c r="I1007" s="223"/>
      <c r="J1007" s="223"/>
      <c r="K1007" s="223"/>
      <c r="R1007" s="174"/>
    </row>
    <row r="1008" spans="1:18" x14ac:dyDescent="0.25">
      <c r="B1008" s="216" t="s">
        <v>1753</v>
      </c>
      <c r="C1008" s="216"/>
      <c r="D1008" s="216"/>
      <c r="E1008" s="216"/>
      <c r="F1008" s="216"/>
      <c r="G1008" s="216"/>
      <c r="H1008" s="216"/>
      <c r="I1008" s="216"/>
      <c r="J1008" s="216"/>
      <c r="K1008" s="216"/>
      <c r="R1008" s="174"/>
    </row>
    <row r="1009" spans="1:18" x14ac:dyDescent="0.25">
      <c r="B1009" s="216" t="s">
        <v>1754</v>
      </c>
      <c r="C1009" s="216"/>
      <c r="D1009" s="216"/>
      <c r="E1009" s="216"/>
      <c r="F1009" s="216"/>
      <c r="G1009" s="216"/>
      <c r="H1009" s="216"/>
      <c r="I1009" s="216"/>
      <c r="J1009" s="216"/>
      <c r="K1009" s="216"/>
      <c r="R1009" s="174"/>
    </row>
    <row r="1010" spans="1:18" x14ac:dyDescent="0.25">
      <c r="B1010" s="216" t="s">
        <v>1755</v>
      </c>
      <c r="C1010" s="216"/>
      <c r="D1010" s="216"/>
      <c r="E1010" s="216"/>
      <c r="F1010" s="216"/>
      <c r="G1010" s="216"/>
      <c r="H1010" s="216"/>
      <c r="I1010" s="216"/>
      <c r="J1010" s="216"/>
      <c r="K1010" s="216"/>
      <c r="R1010" s="174"/>
    </row>
    <row r="1011" spans="1:18" x14ac:dyDescent="0.25">
      <c r="A1011" s="166" t="s">
        <v>12</v>
      </c>
      <c r="B1011" s="217" t="s">
        <v>1756</v>
      </c>
      <c r="C1011" s="217"/>
      <c r="D1011" s="217"/>
      <c r="E1011" s="217"/>
      <c r="F1011" s="217"/>
      <c r="G1011" s="217"/>
      <c r="H1011" s="217"/>
      <c r="I1011" s="217"/>
      <c r="J1011" s="217"/>
      <c r="K1011" s="217"/>
      <c r="R1011" s="174"/>
    </row>
    <row r="1012" spans="1:18" x14ac:dyDescent="0.25">
      <c r="A1012" s="166" t="s">
        <v>15</v>
      </c>
      <c r="B1012" s="217" t="s">
        <v>1757</v>
      </c>
      <c r="C1012" s="217"/>
      <c r="D1012" s="217"/>
      <c r="E1012" s="217"/>
      <c r="F1012" s="217"/>
      <c r="G1012" s="217"/>
      <c r="H1012" s="217"/>
      <c r="I1012" s="217"/>
      <c r="J1012" s="217"/>
      <c r="K1012" s="217"/>
      <c r="R1012" s="174"/>
    </row>
    <row r="1013" spans="1:18" x14ac:dyDescent="0.25">
      <c r="B1013" s="165"/>
      <c r="F1013" s="164"/>
      <c r="G1013" s="164"/>
      <c r="H1013" s="164"/>
      <c r="I1013" s="164"/>
      <c r="J1013"/>
      <c r="R1013" s="174"/>
    </row>
    <row r="1014" spans="1:18" x14ac:dyDescent="0.25">
      <c r="B1014" s="165"/>
      <c r="F1014" s="164"/>
      <c r="G1014" s="164"/>
      <c r="H1014" s="164"/>
      <c r="I1014" s="164"/>
      <c r="J1014"/>
      <c r="R1014" s="174"/>
    </row>
    <row r="1015" spans="1:18" x14ac:dyDescent="0.25">
      <c r="B1015" s="165"/>
      <c r="F1015" s="164"/>
      <c r="G1015" s="164"/>
      <c r="H1015" s="164"/>
      <c r="I1015" s="164"/>
      <c r="J1015"/>
      <c r="R1015" s="174"/>
    </row>
    <row r="1016" spans="1:18" x14ac:dyDescent="0.25">
      <c r="B1016" s="165"/>
      <c r="F1016" s="164"/>
      <c r="G1016" s="164"/>
      <c r="H1016" s="164"/>
      <c r="I1016" s="164"/>
      <c r="J1016"/>
      <c r="R1016" s="174"/>
    </row>
    <row r="1017" spans="1:18" x14ac:dyDescent="0.25">
      <c r="B1017" s="165"/>
      <c r="F1017" s="164"/>
      <c r="G1017" s="164"/>
      <c r="H1017" s="164"/>
      <c r="I1017" s="164"/>
      <c r="J1017"/>
      <c r="R1017" s="174"/>
    </row>
    <row r="1018" spans="1:18" x14ac:dyDescent="0.25">
      <c r="B1018" s="165"/>
      <c r="F1018" s="164"/>
      <c r="G1018" s="164"/>
      <c r="H1018" s="164"/>
      <c r="I1018" s="164"/>
      <c r="J1018"/>
      <c r="R1018" s="174"/>
    </row>
    <row r="1019" spans="1:18" x14ac:dyDescent="0.25">
      <c r="B1019" s="165"/>
      <c r="F1019" s="164"/>
      <c r="G1019" s="164"/>
      <c r="H1019" s="164"/>
      <c r="I1019" s="164"/>
      <c r="J1019"/>
      <c r="R1019" s="174"/>
    </row>
    <row r="1020" spans="1:18" x14ac:dyDescent="0.25">
      <c r="B1020" s="165"/>
      <c r="F1020" s="164"/>
      <c r="G1020" s="164"/>
      <c r="H1020" s="164"/>
      <c r="I1020" s="164"/>
      <c r="J1020"/>
      <c r="R1020" s="174"/>
    </row>
    <row r="1021" spans="1:18" x14ac:dyDescent="0.25">
      <c r="B1021" s="165"/>
      <c r="F1021" s="164"/>
      <c r="G1021" s="164"/>
      <c r="H1021" s="164"/>
      <c r="I1021" s="164"/>
      <c r="J1021"/>
      <c r="R1021" s="174"/>
    </row>
    <row r="1022" spans="1:18" x14ac:dyDescent="0.25">
      <c r="B1022" s="165"/>
      <c r="F1022" s="164"/>
      <c r="G1022" s="164"/>
      <c r="H1022" s="164"/>
      <c r="I1022" s="164"/>
      <c r="J1022"/>
      <c r="R1022" s="174"/>
    </row>
    <row r="1023" spans="1:18" x14ac:dyDescent="0.25">
      <c r="B1023" s="165"/>
      <c r="F1023" s="164"/>
      <c r="G1023" s="164"/>
      <c r="H1023" s="164"/>
      <c r="I1023" s="164"/>
      <c r="J1023"/>
      <c r="R1023" s="174"/>
    </row>
    <row r="1024" spans="1:18" x14ac:dyDescent="0.25">
      <c r="A1024" t="s">
        <v>1758</v>
      </c>
      <c r="F1024" s="164"/>
      <c r="G1024" s="164"/>
      <c r="H1024" s="164"/>
      <c r="I1024" s="164"/>
      <c r="J1024"/>
      <c r="R1024" s="174"/>
    </row>
    <row r="1025" spans="1:11" x14ac:dyDescent="0.25">
      <c r="B1025" s="165"/>
      <c r="F1025" s="164"/>
      <c r="G1025" s="164"/>
      <c r="H1025" s="164"/>
      <c r="I1025" s="164"/>
      <c r="J1025"/>
    </row>
    <row r="1026" spans="1:11" x14ac:dyDescent="0.25">
      <c r="B1026" s="165"/>
      <c r="F1026" s="164"/>
      <c r="G1026" s="164"/>
      <c r="H1026" s="164"/>
      <c r="I1026" s="164"/>
      <c r="J1026"/>
    </row>
    <row r="1027" spans="1:11" x14ac:dyDescent="0.25">
      <c r="B1027" s="165"/>
      <c r="F1027" s="164"/>
      <c r="G1027" s="164"/>
      <c r="H1027" s="164"/>
      <c r="I1027" s="164"/>
      <c r="J1027"/>
    </row>
    <row r="1028" spans="1:11" x14ac:dyDescent="0.25">
      <c r="A1028" s="35"/>
      <c r="B1028" s="35"/>
      <c r="C1028" s="36"/>
      <c r="D1028" s="36"/>
      <c r="E1028" s="36"/>
      <c r="F1028" s="37"/>
      <c r="G1028" s="37"/>
      <c r="H1028" s="37"/>
      <c r="I1028" s="37"/>
      <c r="J1028" s="46"/>
      <c r="K1028" s="33"/>
    </row>
    <row r="1029" spans="1:11" x14ac:dyDescent="0.25">
      <c r="A1029" s="39"/>
      <c r="B1029" s="39"/>
      <c r="C1029" s="40"/>
      <c r="D1029" s="40"/>
      <c r="E1029" s="40"/>
      <c r="F1029" s="40"/>
      <c r="G1029" s="40"/>
      <c r="H1029" s="40"/>
      <c r="I1029" s="40"/>
      <c r="J1029" s="47"/>
      <c r="K1029" s="40"/>
    </row>
    <row r="1030" spans="1:11" x14ac:dyDescent="0.25">
      <c r="A1030" s="39"/>
      <c r="B1030" s="39"/>
      <c r="C1030" s="40"/>
      <c r="D1030" s="40"/>
      <c r="E1030" s="40"/>
      <c r="F1030" s="40"/>
      <c r="G1030" s="40"/>
      <c r="H1030" s="40"/>
      <c r="I1030" s="40"/>
      <c r="J1030" s="47"/>
      <c r="K1030" s="40"/>
    </row>
    <row r="1031" spans="1:11" x14ac:dyDescent="0.25">
      <c r="A1031" s="41"/>
      <c r="B1031" s="39"/>
      <c r="C1031" s="40"/>
      <c r="D1031" s="40"/>
      <c r="E1031" s="40"/>
      <c r="F1031" s="40"/>
      <c r="G1031" s="40"/>
      <c r="H1031" s="40"/>
      <c r="I1031" s="40"/>
      <c r="J1031" s="47"/>
      <c r="K1031" s="40"/>
    </row>
    <row r="1032" spans="1:11" x14ac:dyDescent="0.25">
      <c r="A1032" s="41"/>
      <c r="B1032" s="39"/>
      <c r="C1032" s="40"/>
      <c r="D1032" s="40"/>
      <c r="E1032" s="40"/>
      <c r="F1032" s="40"/>
      <c r="G1032" s="40"/>
      <c r="H1032" s="40"/>
      <c r="I1032" s="40"/>
      <c r="J1032" s="47"/>
      <c r="K1032" s="40"/>
    </row>
    <row r="1033" spans="1:11" x14ac:dyDescent="0.25">
      <c r="A1033" s="41"/>
      <c r="B1033" s="39"/>
      <c r="C1033" s="40"/>
      <c r="D1033" s="40"/>
      <c r="E1033" s="40"/>
      <c r="F1033" s="40"/>
      <c r="G1033" s="40"/>
      <c r="H1033" s="40"/>
      <c r="I1033" s="40"/>
      <c r="J1033" s="47"/>
      <c r="K1033" s="40"/>
    </row>
    <row r="1034" spans="1:11" x14ac:dyDescent="0.25">
      <c r="A1034" s="35"/>
      <c r="B1034" s="35"/>
      <c r="C1034" s="36"/>
      <c r="D1034" s="36"/>
      <c r="E1034" s="36"/>
      <c r="F1034" s="37"/>
      <c r="G1034" s="37"/>
      <c r="H1034" s="37"/>
      <c r="I1034" s="37"/>
      <c r="J1034" s="37"/>
      <c r="K1034" s="37"/>
    </row>
    <row r="1035" spans="1:11" x14ac:dyDescent="0.25">
      <c r="A1035" s="35"/>
      <c r="B1035" s="35"/>
      <c r="C1035" s="28"/>
      <c r="D1035" s="28"/>
      <c r="E1035" s="28"/>
      <c r="F1035" s="218"/>
      <c r="G1035" s="218"/>
      <c r="H1035" s="218"/>
      <c r="I1035" s="218"/>
      <c r="J1035" s="218"/>
      <c r="K1035" s="37"/>
    </row>
  </sheetData>
  <autoFilter ref="A2:M938" xr:uid="{28E1ADD7-8ED1-4987-B2F2-76E3D01C1B93}"/>
  <mergeCells count="35">
    <mergeCell ref="F169:F170"/>
    <mergeCell ref="F171:F172"/>
    <mergeCell ref="F758:F759"/>
    <mergeCell ref="A1:M1"/>
    <mergeCell ref="A943:K943"/>
    <mergeCell ref="B982:K982"/>
    <mergeCell ref="A950:I950"/>
    <mergeCell ref="A969:K969"/>
    <mergeCell ref="A970:K970"/>
    <mergeCell ref="A971:K971"/>
    <mergeCell ref="A972:K972"/>
    <mergeCell ref="B974:K974"/>
    <mergeCell ref="B977:K977"/>
    <mergeCell ref="B978:K978"/>
    <mergeCell ref="B979:K979"/>
    <mergeCell ref="B980:K980"/>
    <mergeCell ref="B981:K981"/>
    <mergeCell ref="A966:I966"/>
    <mergeCell ref="B1008:K1008"/>
    <mergeCell ref="B985:K985"/>
    <mergeCell ref="B987:K987"/>
    <mergeCell ref="B988:K988"/>
    <mergeCell ref="B989:K989"/>
    <mergeCell ref="B990:K990"/>
    <mergeCell ref="B991:K991"/>
    <mergeCell ref="A1000:K1000"/>
    <mergeCell ref="B1002:K1002"/>
    <mergeCell ref="B1005:K1005"/>
    <mergeCell ref="B1006:K1006"/>
    <mergeCell ref="B1007:K1007"/>
    <mergeCell ref="B1009:K1009"/>
    <mergeCell ref="B1010:K1010"/>
    <mergeCell ref="B1011:K1011"/>
    <mergeCell ref="B1012:K1012"/>
    <mergeCell ref="F1035:J103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topLeftCell="A23" zoomScaleNormal="100" zoomScaleSheetLayoutView="100" workbookViewId="0">
      <selection activeCell="A8" sqref="A8:H10"/>
    </sheetView>
  </sheetViews>
  <sheetFormatPr defaultColWidth="0" defaultRowHeight="15" x14ac:dyDescent="0.25"/>
  <cols>
    <col min="1" max="1" width="2.7109375" style="7" bestFit="1" customWidth="1"/>
    <col min="2" max="2" width="4.7109375" style="4" customWidth="1"/>
    <col min="3" max="3" width="22.5703125" style="4" customWidth="1"/>
    <col min="4" max="4" width="17.7109375" style="4" customWidth="1"/>
    <col min="5" max="5" width="20.42578125" style="4" customWidth="1"/>
    <col min="6" max="6" width="10" style="4" customWidth="1"/>
    <col min="7" max="7" width="20.5703125" style="4" customWidth="1"/>
    <col min="8" max="8" width="16.42578125" style="4" customWidth="1"/>
    <col min="9" max="9" width="0.7109375" style="4" hidden="1" customWidth="1"/>
    <col min="10" max="11" width="0" style="4" hidden="1" customWidth="1"/>
    <col min="12" max="16384" width="9.140625" style="4" hidden="1"/>
  </cols>
  <sheetData>
    <row r="1" spans="1:9" x14ac:dyDescent="0.25">
      <c r="D1" s="4" t="s">
        <v>1760</v>
      </c>
    </row>
    <row r="3" spans="1:9" x14ac:dyDescent="0.25">
      <c r="A3" s="2"/>
      <c r="B3" s="3"/>
      <c r="C3" s="3"/>
      <c r="D3" s="3"/>
    </row>
    <row r="4" spans="1:9" s="5" customFormat="1" ht="11.25" x14ac:dyDescent="0.2">
      <c r="A4" s="236" t="s">
        <v>17</v>
      </c>
      <c r="B4" s="236"/>
      <c r="C4" s="236"/>
      <c r="D4" s="236"/>
    </row>
    <row r="5" spans="1:9" s="5" customFormat="1" ht="11.25" x14ac:dyDescent="0.2">
      <c r="A5" s="18"/>
      <c r="B5" s="18"/>
      <c r="C5" s="18"/>
      <c r="D5" s="18"/>
    </row>
    <row r="6" spans="1:9" s="5" customFormat="1" ht="11.25" x14ac:dyDescent="0.2">
      <c r="A6" s="18"/>
      <c r="B6" s="18"/>
      <c r="C6" s="18"/>
      <c r="D6" s="18"/>
    </row>
    <row r="7" spans="1:9" s="5" customFormat="1" ht="11.25" x14ac:dyDescent="0.2">
      <c r="A7" s="18"/>
      <c r="B7" s="18"/>
      <c r="C7" s="18"/>
      <c r="D7" s="18"/>
    </row>
    <row r="8" spans="1:9" ht="15" customHeight="1" x14ac:dyDescent="0.25">
      <c r="A8" s="241" t="s">
        <v>1761</v>
      </c>
      <c r="B8" s="241"/>
      <c r="C8" s="241"/>
      <c r="D8" s="241"/>
      <c r="E8" s="241"/>
      <c r="F8" s="241"/>
      <c r="G8" s="241"/>
      <c r="H8" s="241"/>
      <c r="I8" s="6"/>
    </row>
    <row r="9" spans="1:9" x14ac:dyDescent="0.25">
      <c r="A9" s="241"/>
      <c r="B9" s="241"/>
      <c r="C9" s="241"/>
      <c r="D9" s="241"/>
      <c r="E9" s="241"/>
      <c r="F9" s="241"/>
      <c r="G9" s="241"/>
      <c r="H9" s="241"/>
      <c r="I9" s="6"/>
    </row>
    <row r="10" spans="1:9" x14ac:dyDescent="0.25">
      <c r="A10" s="241"/>
      <c r="B10" s="241"/>
      <c r="C10" s="241"/>
      <c r="D10" s="241"/>
      <c r="E10" s="241"/>
      <c r="F10" s="241"/>
      <c r="G10" s="241"/>
      <c r="H10" s="241"/>
      <c r="I10" s="6"/>
    </row>
    <row r="11" spans="1:9" ht="15" customHeight="1" x14ac:dyDescent="0.25">
      <c r="A11" s="7" t="s">
        <v>0</v>
      </c>
      <c r="B11" s="240" t="s">
        <v>1</v>
      </c>
      <c r="C11" s="240"/>
      <c r="D11" s="237" t="s">
        <v>44</v>
      </c>
      <c r="E11" s="237"/>
      <c r="F11" s="237"/>
      <c r="G11" s="237"/>
      <c r="H11" s="237"/>
      <c r="I11" s="8"/>
    </row>
    <row r="12" spans="1:9" x14ac:dyDescent="0.25">
      <c r="B12" s="240"/>
      <c r="C12" s="240"/>
      <c r="D12" s="237"/>
      <c r="E12" s="237"/>
      <c r="F12" s="237"/>
      <c r="G12" s="237"/>
      <c r="H12" s="237"/>
      <c r="I12" s="8"/>
    </row>
    <row r="13" spans="1:9" x14ac:dyDescent="0.25">
      <c r="B13" s="240"/>
      <c r="C13" s="240"/>
      <c r="D13" s="237"/>
      <c r="E13" s="237"/>
      <c r="F13" s="237"/>
      <c r="G13" s="237"/>
      <c r="H13" s="237"/>
      <c r="I13" s="8"/>
    </row>
    <row r="14" spans="1:9" x14ac:dyDescent="0.25">
      <c r="B14" s="240"/>
      <c r="C14" s="240"/>
      <c r="D14" s="237"/>
      <c r="E14" s="237"/>
      <c r="F14" s="237"/>
      <c r="G14" s="237"/>
      <c r="H14" s="237"/>
      <c r="I14" s="8"/>
    </row>
    <row r="15" spans="1:9" x14ac:dyDescent="0.25">
      <c r="B15" s="240"/>
      <c r="C15" s="240"/>
      <c r="D15" s="237"/>
      <c r="E15" s="237"/>
      <c r="F15" s="237"/>
      <c r="G15" s="237"/>
      <c r="H15" s="237"/>
      <c r="I15" s="8"/>
    </row>
    <row r="16" spans="1:9" ht="15" customHeight="1" x14ac:dyDescent="0.25">
      <c r="A16" s="7" t="s">
        <v>2</v>
      </c>
      <c r="B16" s="247" t="s">
        <v>3</v>
      </c>
      <c r="C16" s="247"/>
      <c r="D16" s="238" t="s">
        <v>1641</v>
      </c>
      <c r="E16" s="239"/>
      <c r="F16" s="239"/>
      <c r="G16" s="239"/>
      <c r="H16" s="239"/>
    </row>
    <row r="17" spans="1:8" x14ac:dyDescent="0.25">
      <c r="B17" s="247"/>
      <c r="C17" s="247"/>
      <c r="D17" s="239"/>
      <c r="E17" s="239"/>
      <c r="F17" s="239"/>
      <c r="G17" s="239"/>
      <c r="H17" s="239"/>
    </row>
    <row r="18" spans="1:8" x14ac:dyDescent="0.25">
      <c r="B18" s="247"/>
      <c r="C18" s="247"/>
      <c r="D18" s="239"/>
      <c r="E18" s="239"/>
      <c r="F18" s="239"/>
      <c r="G18" s="239"/>
      <c r="H18" s="239"/>
    </row>
    <row r="19" spans="1:8" x14ac:dyDescent="0.25">
      <c r="A19" s="7" t="s">
        <v>4</v>
      </c>
      <c r="B19" s="247" t="s">
        <v>5</v>
      </c>
      <c r="C19" s="247"/>
      <c r="D19" s="248"/>
      <c r="E19" s="248"/>
      <c r="F19" s="248"/>
      <c r="G19" s="248"/>
      <c r="H19" s="248"/>
    </row>
    <row r="20" spans="1:8" x14ac:dyDescent="0.25">
      <c r="B20" s="247"/>
      <c r="C20" s="247"/>
      <c r="D20" s="249"/>
      <c r="E20" s="249"/>
      <c r="F20" s="249"/>
      <c r="G20" s="249"/>
      <c r="H20" s="249"/>
    </row>
    <row r="21" spans="1:8" x14ac:dyDescent="0.25">
      <c r="B21" s="247"/>
      <c r="C21" s="247"/>
      <c r="D21" s="249"/>
      <c r="E21" s="249"/>
      <c r="F21" s="249"/>
      <c r="G21" s="249"/>
      <c r="H21" s="249"/>
    </row>
    <row r="22" spans="1:8" x14ac:dyDescent="0.25">
      <c r="B22" s="247"/>
      <c r="C22" s="247"/>
      <c r="D22" s="249"/>
      <c r="E22" s="249"/>
      <c r="F22" s="249"/>
      <c r="G22" s="249"/>
      <c r="H22" s="249"/>
    </row>
    <row r="23" spans="1:8" x14ac:dyDescent="0.25">
      <c r="B23" s="247"/>
      <c r="C23" s="247"/>
      <c r="D23" s="249"/>
      <c r="E23" s="249"/>
      <c r="F23" s="249"/>
      <c r="G23" s="249"/>
      <c r="H23" s="249"/>
    </row>
    <row r="24" spans="1:8" x14ac:dyDescent="0.25">
      <c r="B24" s="247"/>
      <c r="C24" s="247"/>
      <c r="D24" s="249"/>
      <c r="E24" s="249"/>
      <c r="F24" s="249"/>
      <c r="G24" s="249"/>
      <c r="H24" s="249"/>
    </row>
    <row r="25" spans="1:8" ht="22.5" customHeight="1" x14ac:dyDescent="0.25">
      <c r="A25" s="7" t="s">
        <v>6</v>
      </c>
      <c r="B25" s="246" t="s">
        <v>1687</v>
      </c>
      <c r="C25" s="246"/>
    </row>
    <row r="26" spans="1:8" s="11" customFormat="1" ht="30" x14ac:dyDescent="0.25">
      <c r="A26" s="9"/>
      <c r="B26" s="260" t="s">
        <v>7</v>
      </c>
      <c r="C26" s="256" t="s">
        <v>1640</v>
      </c>
      <c r="D26" s="257"/>
      <c r="E26" s="10" t="s">
        <v>1642</v>
      </c>
      <c r="F26" s="10" t="s">
        <v>1643</v>
      </c>
      <c r="G26" s="10" t="s">
        <v>10</v>
      </c>
      <c r="H26" s="10" t="s">
        <v>21</v>
      </c>
    </row>
    <row r="27" spans="1:8" s="14" customFormat="1" ht="11.25" x14ac:dyDescent="0.25">
      <c r="A27" s="12"/>
      <c r="B27" s="261"/>
      <c r="C27" s="258"/>
      <c r="D27" s="259"/>
      <c r="E27" s="13" t="s">
        <v>18</v>
      </c>
      <c r="F27" s="13" t="s">
        <v>1644</v>
      </c>
      <c r="G27" s="13" t="s">
        <v>18</v>
      </c>
      <c r="H27" s="13" t="s">
        <v>18</v>
      </c>
    </row>
    <row r="28" spans="1:8" s="18" customFormat="1" ht="11.25" x14ac:dyDescent="0.2">
      <c r="A28" s="15"/>
      <c r="B28" s="16">
        <v>1</v>
      </c>
      <c r="C28" s="242">
        <v>2</v>
      </c>
      <c r="D28" s="243"/>
      <c r="E28" s="17">
        <v>2</v>
      </c>
      <c r="F28" s="17">
        <v>3</v>
      </c>
      <c r="G28" s="17">
        <v>4</v>
      </c>
      <c r="H28" s="17">
        <v>6</v>
      </c>
    </row>
    <row r="29" spans="1:8" s="18" customFormat="1" ht="11.25" x14ac:dyDescent="0.2">
      <c r="A29" s="15"/>
      <c r="B29" s="262"/>
      <c r="C29" s="252"/>
      <c r="D29" s="253"/>
      <c r="E29" s="250"/>
      <c r="F29" s="262"/>
      <c r="G29" s="250" t="s">
        <v>1645</v>
      </c>
      <c r="H29" s="250" t="s">
        <v>1646</v>
      </c>
    </row>
    <row r="30" spans="1:8" s="18" customFormat="1" ht="6.75" customHeight="1" x14ac:dyDescent="0.2">
      <c r="A30" s="15"/>
      <c r="B30" s="251"/>
      <c r="C30" s="254"/>
      <c r="D30" s="255"/>
      <c r="E30" s="251"/>
      <c r="F30" s="251"/>
      <c r="G30" s="251"/>
      <c r="H30" s="251"/>
    </row>
    <row r="31" spans="1:8" s="18" customFormat="1" ht="28.5" customHeight="1" x14ac:dyDescent="0.2">
      <c r="A31" s="15"/>
      <c r="B31" s="24">
        <v>1</v>
      </c>
      <c r="C31" s="244" t="s">
        <v>1759</v>
      </c>
      <c r="D31" s="245"/>
      <c r="E31" s="1"/>
      <c r="F31" s="104"/>
      <c r="G31" s="105"/>
      <c r="H31" s="105"/>
    </row>
    <row r="32" spans="1:8" ht="30" hidden="1" customHeight="1" x14ac:dyDescent="0.25">
      <c r="B32" s="19">
        <v>2</v>
      </c>
      <c r="C32" s="263" t="s">
        <v>45</v>
      </c>
      <c r="D32" s="264"/>
      <c r="E32" s="1"/>
      <c r="F32" s="104"/>
      <c r="G32" s="57" t="str">
        <f>IF(AND(E32&lt;&gt;"",F32&lt;&gt;""),IF(F32="zw",E32,IF(F32&lt;&gt;"zw",E32+F32,"")),"")</f>
        <v/>
      </c>
      <c r="H32" s="57" t="str">
        <f>IF(G32&lt;&gt;"",#REF!*G32,"")</f>
        <v/>
      </c>
    </row>
    <row r="33" spans="1:8" ht="30" hidden="1" customHeight="1" x14ac:dyDescent="0.25">
      <c r="B33" s="19">
        <v>3</v>
      </c>
      <c r="C33" s="263" t="s">
        <v>46</v>
      </c>
      <c r="D33" s="264"/>
      <c r="E33" s="1"/>
      <c r="F33" s="104"/>
      <c r="G33" s="57" t="str">
        <f>IF(AND(E33&lt;&gt;"",F33&lt;&gt;""),IF(F33="zw",E33,IF(F33&lt;&gt;"zw",E33+F33,"")),"")</f>
        <v/>
      </c>
      <c r="H33" s="57" t="str">
        <f>IF(G33&lt;&gt;"",#REF!*G33,"")</f>
        <v/>
      </c>
    </row>
    <row r="34" spans="1:8" ht="30" hidden="1" customHeight="1" x14ac:dyDescent="0.25">
      <c r="B34" s="19">
        <v>4</v>
      </c>
      <c r="C34" s="263" t="s">
        <v>47</v>
      </c>
      <c r="D34" s="264"/>
      <c r="E34" s="1"/>
      <c r="F34" s="104"/>
      <c r="G34" s="57" t="str">
        <f>IF(AND(E34&lt;&gt;"",F34&lt;&gt;""),IF(F34="zw",E34,IF(F34&lt;&gt;"zw",E34+F34,"")),"")</f>
        <v/>
      </c>
      <c r="H34" s="57" t="str">
        <f>IF(G34&lt;&gt;"",#REF!*G34,"")</f>
        <v/>
      </c>
    </row>
    <row r="35" spans="1:8" ht="30" customHeight="1" x14ac:dyDescent="0.25">
      <c r="G35" s="106" t="s">
        <v>8</v>
      </c>
      <c r="H35" s="103"/>
    </row>
    <row r="36" spans="1:8" ht="30" customHeight="1" x14ac:dyDescent="0.25">
      <c r="G36" s="84" t="s">
        <v>10</v>
      </c>
      <c r="H36" s="58" t="str">
        <f>IF(AND(H35&lt;&gt;"",H37&lt;&gt;""),H37-H35,"")</f>
        <v/>
      </c>
    </row>
    <row r="37" spans="1:8" ht="30" customHeight="1" x14ac:dyDescent="0.25">
      <c r="G37" s="84" t="s">
        <v>9</v>
      </c>
      <c r="H37" s="58"/>
    </row>
    <row r="38" spans="1:8" x14ac:dyDescent="0.25">
      <c r="C38" s="246" t="s">
        <v>11</v>
      </c>
      <c r="D38" s="246"/>
    </row>
    <row r="39" spans="1:8" x14ac:dyDescent="0.25">
      <c r="C39" s="248"/>
      <c r="D39" s="248"/>
      <c r="E39" s="248"/>
      <c r="F39" s="248"/>
      <c r="G39" s="248"/>
      <c r="H39" s="248"/>
    </row>
    <row r="40" spans="1:8" x14ac:dyDescent="0.25">
      <c r="C40" s="248"/>
      <c r="D40" s="248"/>
      <c r="E40" s="248"/>
      <c r="F40" s="248"/>
      <c r="G40" s="248"/>
      <c r="H40" s="248"/>
    </row>
    <row r="41" spans="1:8" x14ac:dyDescent="0.25">
      <c r="C41" s="23"/>
      <c r="D41" s="23"/>
      <c r="E41" s="23"/>
      <c r="F41" s="23"/>
      <c r="G41" s="23"/>
      <c r="H41" s="23"/>
    </row>
    <row r="42" spans="1:8" x14ac:dyDescent="0.25">
      <c r="A42" s="7" t="s">
        <v>12</v>
      </c>
      <c r="B42" s="4" t="s">
        <v>20</v>
      </c>
      <c r="C42" s="23"/>
      <c r="D42" s="23"/>
      <c r="E42" s="23"/>
      <c r="F42" s="23"/>
      <c r="G42" s="23"/>
      <c r="H42" s="23"/>
    </row>
    <row r="43" spans="1:8" x14ac:dyDescent="0.25">
      <c r="C43" s="23"/>
      <c r="D43" s="23"/>
      <c r="E43" s="23"/>
      <c r="F43" s="23"/>
      <c r="G43" s="23"/>
      <c r="H43" s="23"/>
    </row>
    <row r="44" spans="1:8" ht="23.25" customHeight="1" x14ac:dyDescent="0.25">
      <c r="A44" s="7" t="s">
        <v>15</v>
      </c>
      <c r="B44" s="4" t="s">
        <v>13</v>
      </c>
    </row>
    <row r="45" spans="1:8" x14ac:dyDescent="0.25">
      <c r="E45" s="20">
        <v>45658</v>
      </c>
      <c r="F45" s="21" t="s">
        <v>14</v>
      </c>
      <c r="G45" s="20">
        <v>47483</v>
      </c>
    </row>
    <row r="46" spans="1:8" ht="22.5" customHeight="1" x14ac:dyDescent="0.25">
      <c r="A46" s="7" t="s">
        <v>19</v>
      </c>
      <c r="B46" s="246" t="s">
        <v>43</v>
      </c>
      <c r="C46" s="246"/>
      <c r="D46" s="246"/>
    </row>
    <row r="52" spans="1:8" x14ac:dyDescent="0.25">
      <c r="G52" s="3"/>
      <c r="H52" s="3"/>
    </row>
    <row r="53" spans="1:8" s="5" customFormat="1" ht="11.25" x14ac:dyDescent="0.2">
      <c r="A53" s="22"/>
      <c r="G53" s="236" t="s">
        <v>16</v>
      </c>
      <c r="H53" s="236"/>
    </row>
  </sheetData>
  <sheetProtection selectLockedCells="1"/>
  <mergeCells count="32">
    <mergeCell ref="B26:B27"/>
    <mergeCell ref="F29:F30"/>
    <mergeCell ref="C40:H40"/>
    <mergeCell ref="B46:D46"/>
    <mergeCell ref="B29:B30"/>
    <mergeCell ref="G29:G30"/>
    <mergeCell ref="C38:D38"/>
    <mergeCell ref="C39:H39"/>
    <mergeCell ref="C32:D32"/>
    <mergeCell ref="C33:D33"/>
    <mergeCell ref="C34:D34"/>
    <mergeCell ref="D24:H24"/>
    <mergeCell ref="H29:H30"/>
    <mergeCell ref="E29:E30"/>
    <mergeCell ref="C29:D30"/>
    <mergeCell ref="C26:D27"/>
    <mergeCell ref="G53:H53"/>
    <mergeCell ref="A4:D4"/>
    <mergeCell ref="D11:H15"/>
    <mergeCell ref="D16:H18"/>
    <mergeCell ref="B11:C15"/>
    <mergeCell ref="A8:H10"/>
    <mergeCell ref="C28:D28"/>
    <mergeCell ref="C31:D31"/>
    <mergeCell ref="B25:C25"/>
    <mergeCell ref="B16:C18"/>
    <mergeCell ref="B19:C24"/>
    <mergeCell ref="D19:H19"/>
    <mergeCell ref="D20:H20"/>
    <mergeCell ref="D21:H21"/>
    <mergeCell ref="D22:H22"/>
    <mergeCell ref="D23:H23"/>
  </mergeCells>
  <conditionalFormatting sqref="C40:H40">
    <cfRule type="expression" dxfId="5" priority="2">
      <formula>C39&lt;&gt;""</formula>
    </cfRule>
    <cfRule type="expression" dxfId="4" priority="3">
      <formula>C39=""</formula>
    </cfRule>
  </conditionalFormatting>
  <conditionalFormatting sqref="D19 C39">
    <cfRule type="containsBlanks" dxfId="3" priority="7">
      <formula>LEN(TRIM(C19))=0</formula>
    </cfRule>
  </conditionalFormatting>
  <conditionalFormatting sqref="D20:H24">
    <cfRule type="expression" dxfId="2" priority="5">
      <formula>$D$19&lt;&gt;""</formula>
    </cfRule>
    <cfRule type="expression" dxfId="1" priority="6">
      <formula>$D$19=""</formula>
    </cfRule>
  </conditionalFormatting>
  <conditionalFormatting sqref="E31:F34">
    <cfRule type="containsBlanks" dxfId="0" priority="1">
      <formula>LEN(TRIM(E31))=0</formula>
    </cfRule>
  </conditionalFormatting>
  <dataValidations count="1">
    <dataValidation allowBlank="1" showInputMessage="1" showErrorMessage="1" errorTitle="Uwaga!" error="Błędnie wpisana wartość komórki" promptTitle="Uwaga!" prompt="Należy wpisać zw bądź odpowiednią stawkę VAT" sqref="F31:F34" xr:uid="{00000000-0002-0000-00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&amp;R&amp;"Times New Roman,Pogrubiona"Załącznik 1</oddHeader>
    <oddFooter>&amp;R&amp;P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 alityka mikrob</vt:lpstr>
      <vt:lpstr>Formularz ofertowy</vt:lpstr>
      <vt:lpstr>'Formularz ofertowy'!Obszar_wydruku</vt:lpstr>
      <vt:lpstr>'Formularz ofertowy'!Tytuły_wydruku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2024-11-04T13:42:51Z</dcterms:modified>
</cp:coreProperties>
</file>